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NunezA\Desktop\IPERC REGULARIZAR\PDS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0" r:id="rId2"/>
    <sheet name="ANALISTA DE ACTIVO FIJO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'ANALISTA DE ACTIVO FIJO'!$S$9:$W$22</definedName>
    <definedName name="_xlnm.Print_Area" localSheetId="2">'ANALISTA DE ACTIVO FIJO'!$A$1:$AF$47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27" l="1"/>
  <c r="AE25" i="27" s="1"/>
  <c r="AF25" i="27" s="1"/>
  <c r="AC24" i="27"/>
  <c r="AE24" i="27" s="1"/>
  <c r="AF24" i="27" s="1"/>
  <c r="O25" i="27" l="1"/>
  <c r="Q25" i="27" s="1"/>
  <c r="R25" i="27" s="1"/>
  <c r="O24" i="27"/>
  <c r="Q24" i="27" s="1"/>
  <c r="R24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  <c r="AC21" i="27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19" i="27"/>
  <c r="AE19" i="27" s="1"/>
  <c r="AF19" i="27" s="1"/>
  <c r="O19" i="27"/>
  <c r="Q19" i="27" s="1"/>
  <c r="R19" i="27" s="1"/>
  <c r="O17" i="27"/>
  <c r="Q17" i="27" s="1"/>
  <c r="R17" i="27" s="1"/>
  <c r="AC17" i="27"/>
  <c r="AE17" i="27" s="1"/>
  <c r="AF17" i="27" s="1"/>
  <c r="AC18" i="27"/>
  <c r="AE18" i="27" s="1"/>
  <c r="AF18" i="27" s="1"/>
  <c r="O18" i="27"/>
  <c r="Q18" i="27" s="1"/>
  <c r="R18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</calcChain>
</file>

<file path=xl/sharedStrings.xml><?xml version="1.0" encoding="utf-8"?>
<sst xmlns="http://schemas.openxmlformats.org/spreadsheetml/2006/main" count="391" uniqueCount="241">
  <si>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</si>
  <si>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</si>
  <si>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</si>
  <si>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</si>
  <si>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</si>
  <si>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</si>
  <si>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</si>
  <si>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</si>
  <si>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</si>
  <si>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</si>
  <si>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</si>
  <si>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</si>
  <si>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</si>
  <si>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</si>
  <si>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</si>
  <si>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</si>
  <si>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</si>
  <si>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</si>
  <si>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</si>
  <si>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</si>
  <si>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</si>
  <si>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</si>
  <si>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</si>
  <si>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</si>
  <si>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</si>
  <si>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</si>
  <si>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</si>
  <si>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</si>
  <si>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</si>
  <si>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</si>
  <si>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</si>
  <si>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</si>
  <si>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</si>
  <si>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</si>
  <si>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</si>
  <si>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</si>
  <si>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</si>
  <si>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</si>
  <si>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</si>
  <si>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</si>
  <si>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</si>
  <si>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</si>
  <si>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</si>
  <si>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</si>
  <si>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</si>
  <si>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</si>
  <si>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</si>
  <si>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</si>
  <si>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</si>
  <si>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</si>
  <si>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</si>
  <si>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</si>
  <si>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</si>
  <si>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</si>
  <si>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</si>
  <si>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</si>
  <si>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</si>
  <si>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</si>
  <si>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</si>
  <si>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</si>
  <si>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</si>
  <si>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</si>
  <si>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</si>
  <si>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</si>
  <si>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</si>
  <si>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</si>
  <si>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</si>
  <si>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</si>
  <si>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</si>
  <si>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</si>
  <si>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</si>
  <si>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</si>
  <si>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</si>
  <si>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</si>
  <si>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</si>
  <si>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</si>
  <si>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</si>
  <si>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</si>
  <si>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</si>
  <si>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</si>
  <si>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</si>
  <si>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</si>
  <si>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</si>
  <si>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</si>
  <si>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</si>
  <si>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</si>
  <si>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</si>
  <si>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</si>
  <si>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</si>
  <si>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</si>
  <si>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</si>
  <si>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</si>
  <si>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</si>
  <si>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</si>
  <si>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</si>
  <si>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</si>
  <si>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</si>
  <si>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</si>
  <si>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</si>
  <si>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</si>
  <si>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</si>
  <si>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</si>
  <si>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</si>
  <si>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</si>
  <si>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</si>
  <si>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</si>
  <si>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</si>
  <si>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</si>
  <si>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</si>
  <si>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</si>
  <si>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</si>
  <si>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</si>
  <si>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</si>
  <si>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</si>
  <si>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</si>
  <si>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</si>
  <si>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</si>
  <si>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</si>
  <si>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</si>
  <si>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</si>
  <si>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</si>
  <si>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</si>
  <si>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</si>
  <si>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</si>
  <si>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</si>
  <si>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</si>
  <si>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</si>
  <si>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</si>
  <si>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</si>
  <si>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</si>
  <si>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</si>
  <si>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</si>
  <si>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</si>
  <si>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</si>
  <si>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</si>
  <si>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</si>
  <si>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</si>
  <si>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</si>
  <si>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</si>
  <si>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</si>
  <si>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</si>
  <si>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</si>
  <si>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R</t>
  </si>
  <si>
    <t>Inundaciones</t>
  </si>
  <si>
    <t>Sismos</t>
  </si>
  <si>
    <t>Tormentas eléctricas</t>
  </si>
  <si>
    <t>Contacto directo e indirecto con descarga eléctrica (Rayo)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</si>
  <si>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</si>
  <si>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</si>
  <si>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</si>
  <si>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</si>
  <si>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</si>
  <si>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</si>
  <si>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</si>
  <si>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</si>
  <si>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</si>
  <si>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</si>
  <si>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</si>
  <si>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</si>
  <si>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</si>
  <si>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</si>
  <si>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</si>
  <si>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</si>
  <si>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</si>
  <si>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</si>
  <si>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</si>
  <si>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</si>
  <si>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</si>
  <si>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</si>
  <si>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</si>
  <si>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</si>
  <si>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</si>
  <si>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</si>
  <si>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Golpes, caída de objetos</t>
  </si>
  <si>
    <t>Pisos mojados</t>
  </si>
  <si>
    <t>Caída al mismo nivel</t>
  </si>
  <si>
    <t>Objetos debajo del escritorio</t>
  </si>
  <si>
    <t>Pantalla de visualización de datos</t>
  </si>
  <si>
    <t>Fatiga visual</t>
  </si>
  <si>
    <t>Sobreesfuerzo físico</t>
  </si>
  <si>
    <t>TRABAJOS ADMINISTRATIVOS</t>
  </si>
  <si>
    <t>Contagio en el lugar de  trabajo generando  la enfermedad COVID-19</t>
  </si>
  <si>
    <t>TODAS LAS ACTIVIDADES</t>
  </si>
  <si>
    <t>Materiales y objetos almacenados encima de mobiliario.</t>
  </si>
  <si>
    <t>Persona: Uso de zapatos de seguirdad antideslizantes</t>
  </si>
  <si>
    <t>Revisado y aprobado por:</t>
  </si>
  <si>
    <t>PALMAS DEL SHANUSI S.A</t>
  </si>
  <si>
    <t>RUC</t>
  </si>
  <si>
    <t>GÉNERO</t>
  </si>
  <si>
    <t>INDISTINTO</t>
  </si>
  <si>
    <t>TIPO DE RIESGO S(Seguridad)/SO (Seguridad Ocupacional)</t>
  </si>
  <si>
    <t xml:space="preserve">Medio: Plan de emergencia. Conformación de la brigada de emergencia. Simulacros de emergencia. Persona: Dotación y capacitación a la brigada de emergencias. </t>
  </si>
  <si>
    <t>Medio: Plan de emergencia. Conformación de la brigada de emergencia. Simulacros de emergencia. Persona: Dotación y capacitación a la brigada de emergencias.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</si>
  <si>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</si>
  <si>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</si>
  <si>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</si>
  <si>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</si>
  <si>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SO</t>
  </si>
  <si>
    <t>Realización de actividades por trabajador en situación de discapacidad.(**)</t>
  </si>
  <si>
    <t>Exposición de actividades no adecuadas a personas en situación de discapacidad.</t>
  </si>
  <si>
    <r>
      <t xml:space="preserve">CSST
</t>
    </r>
    <r>
      <rPr>
        <sz val="40"/>
        <rFont val="Arial"/>
        <family val="2"/>
      </rPr>
      <t>Luis Alfredo Chigne León
(Presidente del CSST)</t>
    </r>
  </si>
  <si>
    <r>
      <t xml:space="preserve">JEFATURA DE ADMINISTRACIÓN
</t>
    </r>
    <r>
      <rPr>
        <sz val="40"/>
        <rFont val="Arial"/>
        <family val="2"/>
      </rPr>
      <t xml:space="preserve">Carlos Hidalgo Fonseca
(Jefe de Adeministración) </t>
    </r>
  </si>
  <si>
    <t>IP-PDSH-SST-064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</si>
  <si>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</si>
  <si>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</si>
  <si>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</si>
  <si>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r>
      <t xml:space="preserve">JEFATURA SST
</t>
    </r>
    <r>
      <rPr>
        <sz val="40"/>
        <rFont val="Arial"/>
        <family val="2"/>
      </rPr>
      <t>Cristian Villalobos Salas
(Supervisor SST)</t>
    </r>
  </si>
  <si>
    <t>ANALISTA DE ACTIVO FIJO</t>
  </si>
  <si>
    <t>CONTABILIDAD</t>
  </si>
  <si>
    <t>ELECTRICO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</si>
  <si>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</si>
  <si>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</si>
  <si>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</si>
  <si>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LOCATIVO</t>
  </si>
  <si>
    <t>Medio: Inspección periodica de condiciones. Mantener los gabinetes cerrados.
Persona: Capacitación en orden y limpieza.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</si>
  <si>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</si>
  <si>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</si>
  <si>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</si>
  <si>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</si>
  <si>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</si>
  <si>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</si>
  <si>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Persona: Capacitación en orden y limpieza.</t>
  </si>
  <si>
    <t xml:space="preserve">Medio: Mantener los pisos secos en todo momento Señalizar los pisos húmedos o mojados (para limpieza).
Persona: Capacitación en IPERC. </t>
  </si>
  <si>
    <t>Medio: No ubicar objetos debajo del escritorios que limiten el libre movimiento de los segmentos corporales.
Persona: Capacitación en orden y limpieza.</t>
  </si>
  <si>
    <t>DISERGONÓMICO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</si>
  <si>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</si>
  <si>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</si>
  <si>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</si>
  <si>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SARS-CoV-2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</si>
  <si>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</si>
  <si>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
Medio: controlar el aforo de personas.</t>
  </si>
  <si>
    <t>Incendio</t>
  </si>
  <si>
    <t>FENÓMENOS NATURALES</t>
  </si>
  <si>
    <t>BIOLOGICO</t>
  </si>
  <si>
    <t>OTROS</t>
  </si>
  <si>
    <t>PSICOSOCIAL</t>
  </si>
  <si>
    <t>TODAS LAS TAREAS</t>
  </si>
  <si>
    <t>TRABAJOS EN ESCRITORIO</t>
  </si>
  <si>
    <t>Realizar controles periódicos y seguimiento.</t>
  </si>
  <si>
    <t>Jefe de Administración</t>
  </si>
  <si>
    <t>Medio: Plan de Vigilancia Prevención y Control COVID-19. Infografía de limpieza en equipos y ambientes de trabajo, señalización COVID-19.
Persona: Capacitación sobre prevención y factores de riesgo de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</si>
</sst>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4"/>
      <color rgb="FF000000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  <font>
      <sz val="40"/>
      <color theme="1"/>
      <name val="Arial"/>
      <family val="2"/>
    </font>
    <font>
      <sz val="40"/>
      <color theme="1"/>
      <name val="Calibri"/>
      <family val="2"/>
      <scheme val="minor"/>
    </font>
    <font>
      <b/>
      <sz val="6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7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29" fillId="2" borderId="0" xfId="0" applyFont="1" applyFill="1"/>
    <xf numFmtId="0" fontId="27" fillId="0" borderId="0" xfId="0" applyFont="1" applyAlignment="1">
      <alignment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top"/>
    </xf>
    <xf numFmtId="0" fontId="31" fillId="0" borderId="0" xfId="0" applyFont="1" applyAlignment="1">
      <alignment vertical="center"/>
    </xf>
    <xf numFmtId="0" fontId="30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vertical="center" wrapText="1"/>
    </xf>
    <xf numFmtId="0" fontId="34" fillId="2" borderId="0" xfId="0" applyFont="1" applyFill="1"/>
    <xf numFmtId="0" fontId="31" fillId="0" borderId="56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left" vertical="center" wrapText="1"/>
    </xf>
    <xf numFmtId="0" fontId="31" fillId="0" borderId="5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3" fillId="2" borderId="0" xfId="0" applyFont="1" applyFill="1"/>
    <xf numFmtId="0" fontId="31" fillId="0" borderId="0" xfId="0" applyFont="1" applyAlignment="1">
      <alignment horizontal="center" vertical="center" wrapText="1"/>
    </xf>
    <xf numFmtId="0" fontId="31" fillId="0" borderId="56" xfId="0" applyFont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center" vertical="center" textRotation="90" wrapText="1"/>
    </xf>
    <xf numFmtId="0" fontId="31" fillId="0" borderId="7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2" borderId="56" xfId="0" applyFont="1" applyFill="1" applyBorder="1" applyAlignment="1">
      <alignment horizontal="center" vertical="center" textRotation="90" wrapText="1"/>
    </xf>
    <xf numFmtId="0" fontId="31" fillId="2" borderId="54" xfId="0" applyFont="1" applyFill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54" xfId="0" applyFont="1" applyBorder="1" applyAlignment="1">
      <alignment vertical="center" wrapText="1"/>
    </xf>
    <xf numFmtId="0" fontId="31" fillId="0" borderId="8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/>
    </xf>
    <xf numFmtId="0" fontId="31" fillId="0" borderId="56" xfId="0" applyFont="1" applyBorder="1" applyAlignment="1">
      <alignment vertical="center" wrapText="1"/>
    </xf>
    <xf numFmtId="0" fontId="31" fillId="0" borderId="8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72" xfId="0" applyFont="1" applyBorder="1" applyAlignment="1">
      <alignment vertical="center" wrapText="1"/>
    </xf>
    <xf numFmtId="0" fontId="31" fillId="0" borderId="72" xfId="0" applyFont="1" applyBorder="1" applyAlignment="1">
      <alignment horizontal="center" vertical="center"/>
    </xf>
    <xf numFmtId="0" fontId="31" fillId="2" borderId="72" xfId="0" applyFont="1" applyFill="1" applyBorder="1" applyAlignment="1">
      <alignment horizontal="center" vertical="center" wrapText="1"/>
    </xf>
    <xf numFmtId="0" fontId="31" fillId="2" borderId="72" xfId="0" applyFont="1" applyFill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 vertical="center" textRotation="90" wrapText="1"/>
    </xf>
    <xf numFmtId="0" fontId="30" fillId="0" borderId="5" xfId="0" applyFont="1" applyFill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/>
    </xf>
    <xf numFmtId="0" fontId="35" fillId="13" borderId="2" xfId="0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66" xfId="0" applyFont="1" applyBorder="1" applyAlignment="1">
      <alignment vertical="center"/>
    </xf>
    <xf numFmtId="0" fontId="35" fillId="2" borderId="66" xfId="0" applyFont="1" applyFill="1" applyBorder="1" applyAlignment="1">
      <alignment vertical="center"/>
    </xf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35" fillId="13" borderId="64" xfId="0" applyFont="1" applyFill="1" applyBorder="1" applyAlignment="1">
      <alignment horizontal="left" vertical="center"/>
    </xf>
    <xf numFmtId="0" fontId="35" fillId="13" borderId="62" xfId="0" applyFont="1" applyFill="1" applyBorder="1" applyAlignment="1">
      <alignment horizontal="left" vertical="center"/>
    </xf>
    <xf numFmtId="0" fontId="35" fillId="13" borderId="63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textRotation="90" wrapText="1"/>
    </xf>
    <xf numFmtId="0" fontId="30" fillId="0" borderId="3" xfId="0" applyFont="1" applyFill="1" applyBorder="1" applyAlignment="1">
      <alignment horizontal="center" vertical="center" textRotation="90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5" fillId="13" borderId="10" xfId="0" applyFont="1" applyFill="1" applyBorder="1" applyAlignment="1">
      <alignment horizontal="left" vertical="center"/>
    </xf>
    <xf numFmtId="0" fontId="35" fillId="13" borderId="3" xfId="0" applyFont="1" applyFill="1" applyBorder="1" applyAlignment="1">
      <alignment horizontal="left" vertical="center"/>
    </xf>
    <xf numFmtId="0" fontId="35" fillId="0" borderId="3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23" fillId="2" borderId="73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left"/>
    </xf>
    <xf numFmtId="0" fontId="23" fillId="2" borderId="75" xfId="0" applyFont="1" applyFill="1" applyBorder="1" applyAlignment="1">
      <alignment horizontal="left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" fontId="35" fillId="0" borderId="2" xfId="0" applyNumberFormat="1" applyFont="1" applyBorder="1" applyAlignment="1">
      <alignment horizontal="center" vertical="center" wrapText="1"/>
    </xf>
    <xf numFmtId="1" fontId="35" fillId="0" borderId="2" xfId="0" applyNumberFormat="1" applyFont="1" applyBorder="1" applyAlignment="1">
      <alignment horizontal="center" vertical="center"/>
    </xf>
    <xf numFmtId="1" fontId="35" fillId="0" borderId="69" xfId="0" applyNumberFormat="1" applyFont="1" applyBorder="1" applyAlignment="1">
      <alignment horizontal="center" vertical="center"/>
    </xf>
    <xf numFmtId="0" fontId="35" fillId="13" borderId="70" xfId="0" applyFont="1" applyFill="1" applyBorder="1" applyAlignment="1">
      <alignment horizontal="center" vertical="center"/>
    </xf>
    <xf numFmtId="0" fontId="35" fillId="13" borderId="62" xfId="0" applyFont="1" applyFill="1" applyBorder="1" applyAlignment="1">
      <alignment horizontal="center" vertical="center"/>
    </xf>
    <xf numFmtId="0" fontId="35" fillId="13" borderId="63" xfId="0" applyFont="1" applyFill="1" applyBorder="1" applyAlignment="1">
      <alignment horizontal="center" vertical="center"/>
    </xf>
    <xf numFmtId="0" fontId="30" fillId="0" borderId="69" xfId="0" applyFont="1" applyFill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vertical="center"/>
    </xf>
    <xf numFmtId="1" fontId="35" fillId="0" borderId="5" xfId="0" applyNumberFormat="1" applyFont="1" applyBorder="1" applyAlignment="1">
      <alignment horizontal="center" vertical="center"/>
    </xf>
    <xf numFmtId="0" fontId="35" fillId="13" borderId="3" xfId="0" applyFont="1" applyFill="1" applyBorder="1" applyAlignment="1">
      <alignment horizontal="center" vertical="center"/>
    </xf>
    <xf numFmtId="0" fontId="30" fillId="0" borderId="68" xfId="0" applyFont="1" applyFill="1" applyBorder="1" applyAlignment="1">
      <alignment horizontal="center" vertical="center" textRotation="90" wrapText="1"/>
    </xf>
    <xf numFmtId="0" fontId="30" fillId="0" borderId="10" xfId="0" applyFont="1" applyFill="1" applyBorder="1" applyAlignment="1">
      <alignment horizontal="center" vertical="center" textRotation="90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3" fillId="0" borderId="78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49" fontId="33" fillId="0" borderId="56" xfId="0" applyNumberFormat="1" applyFont="1" applyBorder="1" applyAlignment="1">
      <alignment horizontal="center" vertical="center" wrapText="1"/>
    </xf>
    <xf numFmtId="49" fontId="33" fillId="0" borderId="77" xfId="0" applyNumberFormat="1" applyFont="1" applyBorder="1" applyAlignment="1">
      <alignment horizontal="center" vertical="center" wrapText="1"/>
    </xf>
    <xf numFmtId="0" fontId="28" fillId="9" borderId="64" xfId="0" applyFont="1" applyFill="1" applyBorder="1" applyAlignment="1">
      <alignment horizontal="center" vertical="center" wrapText="1"/>
    </xf>
    <xf numFmtId="0" fontId="28" fillId="9" borderId="62" xfId="0" applyFont="1" applyFill="1" applyBorder="1" applyAlignment="1">
      <alignment horizontal="center" vertical="center" wrapText="1"/>
    </xf>
    <xf numFmtId="0" fontId="28" fillId="9" borderId="76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70" xfId="0" applyFont="1" applyFill="1" applyBorder="1" applyAlignment="1">
      <alignment horizontal="center" vertical="center" wrapText="1"/>
    </xf>
    <xf numFmtId="0" fontId="32" fillId="4" borderId="62" xfId="0" applyFont="1" applyFill="1" applyBorder="1" applyAlignment="1">
      <alignment horizontal="center" vertical="center" wrapText="1"/>
    </xf>
    <xf numFmtId="0" fontId="32" fillId="4" borderId="76" xfId="0" applyFont="1" applyFill="1" applyBorder="1" applyAlignment="1">
      <alignment horizontal="center" vertical="center" wrapText="1"/>
    </xf>
    <xf numFmtId="0" fontId="32" fillId="4" borderId="74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4" borderId="69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12" borderId="5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10" borderId="68" xfId="0" applyFont="1" applyFill="1" applyBorder="1" applyAlignment="1">
      <alignment horizontal="center" vertical="center" textRotation="90" wrapText="1"/>
    </xf>
    <xf numFmtId="0" fontId="28" fillId="10" borderId="9" xfId="0" applyFont="1" applyFill="1" applyBorder="1" applyAlignment="1">
      <alignment horizontal="center" vertical="center" textRotation="90" wrapText="1"/>
    </xf>
    <xf numFmtId="0" fontId="28" fillId="10" borderId="10" xfId="0" applyFont="1" applyFill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69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1" fillId="0" borderId="74" xfId="0" applyFont="1" applyFill="1" applyBorder="1" applyAlignment="1">
      <alignment horizontal="center" vertical="center" wrapText="1"/>
    </xf>
    <xf numFmtId="0" fontId="31" fillId="0" borderId="7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0" borderId="68" xfId="0" applyFont="1" applyFill="1" applyBorder="1" applyAlignment="1">
      <alignment horizontal="center" vertical="center" textRotation="90" wrapText="1"/>
    </xf>
    <xf numFmtId="0" fontId="31" fillId="0" borderId="9" xfId="0" applyFont="1" applyFill="1" applyBorder="1" applyAlignment="1">
      <alignment horizontal="center" vertical="center" textRotation="90" wrapText="1"/>
    </xf>
    <xf numFmtId="0" fontId="31" fillId="0" borderId="10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3" xfId="0" applyFont="1" applyFill="1" applyBorder="1" applyAlignment="1">
      <alignment horizontal="center" vertical="center" textRotation="90" wrapText="1"/>
    </xf>
    <xf numFmtId="0" fontId="31" fillId="0" borderId="74" xfId="0" applyFont="1" applyFill="1" applyBorder="1" applyAlignment="1">
      <alignment horizontal="center" vertical="center" textRotation="90" wrapText="1"/>
    </xf>
    <xf numFmtId="0" fontId="31" fillId="0" borderId="72" xfId="0" applyFont="1" applyFill="1" applyBorder="1" applyAlignment="1">
      <alignment horizontal="center" vertical="center" textRotation="90" wrapText="1"/>
    </xf>
    <xf numFmtId="0" fontId="31" fillId="0" borderId="54" xfId="0" applyFont="1" applyFill="1" applyBorder="1" applyAlignment="1">
      <alignment horizontal="center" vertical="center" textRotation="90" wrapText="1"/>
    </xf>
    <xf numFmtId="0" fontId="31" fillId="0" borderId="56" xfId="0" applyFont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center" vertical="center" textRotation="90" wrapText="1"/>
    </xf>
    <xf numFmtId="0" fontId="31" fillId="0" borderId="77" xfId="0" applyFont="1" applyBorder="1" applyAlignment="1">
      <alignment horizontal="center" vertical="center" textRotation="90" wrapText="1"/>
    </xf>
    <xf numFmtId="0" fontId="32" fillId="0" borderId="39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83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14" fontId="30" fillId="0" borderId="40" xfId="0" applyNumberFormat="1" applyFont="1" applyBorder="1" applyAlignment="1">
      <alignment horizontal="center" vertical="center" wrapText="1"/>
    </xf>
    <xf numFmtId="14" fontId="30" fillId="0" borderId="18" xfId="0" applyNumberFormat="1" applyFont="1" applyBorder="1" applyAlignment="1">
      <alignment horizontal="center" vertical="center" wrapText="1"/>
    </xf>
    <xf numFmtId="14" fontId="30" fillId="0" borderId="41" xfId="0" applyNumberFormat="1" applyFont="1" applyBorder="1" applyAlignment="1">
      <alignment horizontal="center" vertical="center" wrapText="1"/>
    </xf>
    <xf numFmtId="14" fontId="30" fillId="0" borderId="6" xfId="0" applyNumberFormat="1" applyFont="1" applyBorder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14" fontId="30" fillId="0" borderId="83" xfId="0" applyNumberFormat="1" applyFont="1" applyBorder="1" applyAlignment="1">
      <alignment horizontal="center" vertical="center" wrapText="1"/>
    </xf>
    <xf numFmtId="14" fontId="30" fillId="0" borderId="35" xfId="0" applyNumberFormat="1" applyFont="1" applyBorder="1" applyAlignment="1">
      <alignment horizontal="center" vertical="center" wrapText="1"/>
    </xf>
    <xf numFmtId="14" fontId="30" fillId="0" borderId="36" xfId="0" applyNumberFormat="1" applyFont="1" applyBorder="1" applyAlignment="1">
      <alignment horizontal="center" vertical="center" wrapText="1"/>
    </xf>
    <xf numFmtId="14" fontId="30" fillId="0" borderId="37" xfId="0" applyNumberFormat="1" applyFont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45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7" y="335289"/>
          <a:ext cx="12596611" cy="256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8465578</xdr:colOff>
      <xdr:row>38</xdr:row>
      <xdr:rowOff>126535</xdr:rowOff>
    </xdr:from>
    <xdr:to>
      <xdr:col>9</xdr:col>
      <xdr:colOff>14112689</xdr:colOff>
      <xdr:row>42</xdr:row>
      <xdr:rowOff>593632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A3B87B-3F2E-475D-8AA2-D12CC530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1993578" y="122427535"/>
          <a:ext cx="5647111" cy="2714997"/>
        </a:xfrm>
        <a:prstGeom prst="rect">
          <a:avLst/>
        </a:prstGeom>
      </xdr:spPr>
    </xdr:pic>
    <xdr:clientData/>
  </xdr:twoCellAnchor>
  <xdr:twoCellAnchor editAs="oneCell">
    <xdr:from>
      <xdr:col>7</xdr:col>
      <xdr:colOff>4426324</xdr:colOff>
      <xdr:row>38</xdr:row>
      <xdr:rowOff>112059</xdr:rowOff>
    </xdr:from>
    <xdr:to>
      <xdr:col>7</xdr:col>
      <xdr:colOff>6152262</xdr:colOff>
      <xdr:row>42</xdr:row>
      <xdr:rowOff>371196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109706" y="118558235"/>
          <a:ext cx="1725938" cy="2500313"/>
        </a:xfrm>
        <a:prstGeom prst="rect">
          <a:avLst/>
        </a:prstGeom>
      </xdr:spPr>
    </xdr:pic>
    <xdr:clientData/>
  </xdr:twoCellAnchor>
  <xdr:twoCellAnchor editAs="oneCell">
    <xdr:from>
      <xdr:col>2</xdr:col>
      <xdr:colOff>2781860</xdr:colOff>
      <xdr:row>37</xdr:row>
      <xdr:rowOff>322169</xdr:rowOff>
    </xdr:from>
    <xdr:to>
      <xdr:col>3</xdr:col>
      <xdr:colOff>2615172</xdr:colOff>
      <xdr:row>42</xdr:row>
      <xdr:rowOff>295284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772240" y="120704727"/>
          <a:ext cx="3092553" cy="4548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35" t="s">
        <v>68</v>
      </c>
      <c r="C1" s="135"/>
      <c r="D1" s="135"/>
      <c r="F1" s="135" t="s">
        <v>72</v>
      </c>
      <c r="G1" s="135"/>
      <c r="H1" s="135"/>
    </row>
    <row r="2" spans="2:8" x14ac:dyDescent="0.25">
      <c r="B2" s="11" t="s">
        <v>69</v>
      </c>
      <c r="C2" s="11" t="s">
        <v>2</v>
      </c>
      <c r="D2" s="12" t="s">
        <v>70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RowHeight="15" x14ac:dyDescent="0.25"/>
  <cols>
    <col min="1" max="1" width="15.85546875" style="20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40" t="s">
        <v>156</v>
      </c>
      <c r="C2" s="140"/>
      <c r="D2" s="140"/>
      <c r="E2" s="140"/>
      <c r="F2" s="140"/>
    </row>
    <row r="3" spans="2:6" ht="15.75" thickBot="1" x14ac:dyDescent="0.3"/>
    <row r="4" spans="2:6" ht="16.5" thickBot="1" x14ac:dyDescent="0.3">
      <c r="B4" s="169" t="s">
        <v>83</v>
      </c>
      <c r="C4" s="171" t="s">
        <v>66</v>
      </c>
      <c r="D4" s="172"/>
      <c r="E4" s="172"/>
      <c r="F4" s="173"/>
    </row>
    <row r="5" spans="2:6" ht="32.25" thickBot="1" x14ac:dyDescent="0.3">
      <c r="B5" s="170"/>
      <c r="C5" s="21" t="s">
        <v>84</v>
      </c>
      <c r="D5" s="21" t="s">
        <v>85</v>
      </c>
      <c r="E5" s="21" t="s">
        <v>86</v>
      </c>
      <c r="F5" s="22" t="s">
        <v>87</v>
      </c>
    </row>
    <row r="6" spans="2:6" ht="30.75" customHeight="1" thickBot="1" x14ac:dyDescent="0.3">
      <c r="B6" s="136">
        <v>1</v>
      </c>
      <c r="C6" s="174" t="s">
        <v>88</v>
      </c>
      <c r="D6" s="176" t="s">
        <v>89</v>
      </c>
      <c r="E6" s="178" t="s">
        <v>90</v>
      </c>
      <c r="F6" s="23" t="s">
        <v>91</v>
      </c>
    </row>
    <row r="7" spans="2:6" ht="15.75" thickBot="1" x14ac:dyDescent="0.3">
      <c r="B7" s="137"/>
      <c r="C7" s="175"/>
      <c r="D7" s="177"/>
      <c r="E7" s="179"/>
      <c r="F7" s="23" t="s">
        <v>92</v>
      </c>
    </row>
    <row r="8" spans="2:6" ht="31.5" customHeight="1" thickBot="1" x14ac:dyDescent="0.3">
      <c r="B8" s="136">
        <v>2</v>
      </c>
      <c r="C8" s="174" t="s">
        <v>93</v>
      </c>
      <c r="D8" s="176" t="s">
        <v>94</v>
      </c>
      <c r="E8" s="178" t="s">
        <v>95</v>
      </c>
      <c r="F8" s="39" t="s">
        <v>96</v>
      </c>
    </row>
    <row r="9" spans="2:6" ht="15.75" thickBot="1" x14ac:dyDescent="0.3">
      <c r="B9" s="137"/>
      <c r="C9" s="175"/>
      <c r="D9" s="180"/>
      <c r="E9" s="181"/>
      <c r="F9" s="24" t="s">
        <v>97</v>
      </c>
    </row>
    <row r="10" spans="2:6" ht="42" customHeight="1" thickBot="1" x14ac:dyDescent="0.3">
      <c r="B10" s="136">
        <v>3</v>
      </c>
      <c r="C10" s="40" t="s">
        <v>98</v>
      </c>
      <c r="D10" s="138" t="s">
        <v>99</v>
      </c>
      <c r="E10" s="138" t="s">
        <v>100</v>
      </c>
      <c r="F10" s="25" t="s">
        <v>101</v>
      </c>
    </row>
    <row r="11" spans="2:6" ht="15.75" thickBot="1" x14ac:dyDescent="0.3">
      <c r="B11" s="137"/>
      <c r="C11" s="41"/>
      <c r="D11" s="139"/>
      <c r="E11" s="139"/>
      <c r="F11" s="23" t="s">
        <v>102</v>
      </c>
    </row>
    <row r="12" spans="2:6" ht="15.75" thickBot="1" x14ac:dyDescent="0.3"/>
    <row r="13" spans="2:6" ht="16.5" thickBot="1" x14ac:dyDescent="0.3">
      <c r="B13" s="26" t="s">
        <v>83</v>
      </c>
      <c r="C13" s="27" t="s">
        <v>103</v>
      </c>
      <c r="D13" s="28" t="s">
        <v>60</v>
      </c>
      <c r="E13" s="29"/>
    </row>
    <row r="14" spans="2:6" ht="16.5" thickBot="1" x14ac:dyDescent="0.3">
      <c r="B14" s="136">
        <v>1</v>
      </c>
      <c r="C14" s="160" t="s">
        <v>104</v>
      </c>
      <c r="D14" s="30" t="s">
        <v>105</v>
      </c>
      <c r="E14" s="31"/>
    </row>
    <row r="15" spans="2:6" ht="16.5" thickBot="1" x14ac:dyDescent="0.3">
      <c r="B15" s="137"/>
      <c r="C15" s="161"/>
      <c r="D15" s="30" t="s">
        <v>106</v>
      </c>
      <c r="E15" s="31"/>
    </row>
    <row r="16" spans="2:6" ht="16.5" thickBot="1" x14ac:dyDescent="0.3">
      <c r="B16" s="136">
        <v>2</v>
      </c>
      <c r="C16" s="160" t="s">
        <v>107</v>
      </c>
      <c r="D16" s="30" t="s">
        <v>108</v>
      </c>
      <c r="E16" s="31"/>
    </row>
    <row r="17" spans="1:6" ht="16.5" thickBot="1" x14ac:dyDescent="0.3">
      <c r="B17" s="137"/>
      <c r="C17" s="161"/>
      <c r="D17" s="32" t="s">
        <v>109</v>
      </c>
      <c r="E17" s="31"/>
    </row>
    <row r="18" spans="1:6" ht="33" customHeight="1" thickBot="1" x14ac:dyDescent="0.3">
      <c r="B18" s="136">
        <v>3</v>
      </c>
      <c r="C18" s="160" t="s">
        <v>110</v>
      </c>
      <c r="D18" s="23" t="s">
        <v>111</v>
      </c>
      <c r="E18" s="33"/>
    </row>
    <row r="19" spans="1:6" ht="16.5" thickBot="1" x14ac:dyDescent="0.3">
      <c r="B19" s="137"/>
      <c r="C19" s="161"/>
      <c r="D19" s="34" t="s">
        <v>112</v>
      </c>
      <c r="E19" s="31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62"/>
      <c r="C22" s="163"/>
      <c r="D22" s="166" t="s">
        <v>60</v>
      </c>
      <c r="E22" s="167"/>
      <c r="F22" s="168"/>
    </row>
    <row r="23" spans="1:6" ht="32.25" thickBot="1" x14ac:dyDescent="0.3">
      <c r="B23" s="164"/>
      <c r="C23" s="165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20">
        <v>4</v>
      </c>
      <c r="B24" s="152" t="s">
        <v>66</v>
      </c>
      <c r="C24" s="35" t="s">
        <v>116</v>
      </c>
      <c r="D24" s="36" t="s">
        <v>117</v>
      </c>
      <c r="E24" s="49" t="s">
        <v>118</v>
      </c>
      <c r="F24" s="37" t="s">
        <v>119</v>
      </c>
    </row>
    <row r="25" spans="1:6" ht="45" customHeight="1" thickBot="1" x14ac:dyDescent="0.3">
      <c r="A25" s="20">
        <v>8</v>
      </c>
      <c r="B25" s="153"/>
      <c r="C25" s="35" t="s">
        <v>120</v>
      </c>
      <c r="D25" s="49" t="s">
        <v>118</v>
      </c>
      <c r="E25" s="37" t="s">
        <v>119</v>
      </c>
      <c r="F25" s="48" t="s">
        <v>121</v>
      </c>
    </row>
    <row r="26" spans="1:6" ht="45" customHeight="1" thickBot="1" x14ac:dyDescent="0.3">
      <c r="A26" s="20">
        <v>12</v>
      </c>
      <c r="B26" s="154"/>
      <c r="C26" s="35" t="s">
        <v>122</v>
      </c>
      <c r="D26" s="37" t="s">
        <v>119</v>
      </c>
      <c r="E26" s="48" t="s">
        <v>121</v>
      </c>
      <c r="F26" s="38" t="s">
        <v>123</v>
      </c>
    </row>
    <row r="27" spans="1:6" ht="35.25" customHeight="1" thickBot="1" x14ac:dyDescent="0.3"/>
    <row r="28" spans="1:6" ht="27.75" customHeight="1" thickBot="1" x14ac:dyDescent="0.3">
      <c r="B28" s="45" t="s">
        <v>124</v>
      </c>
      <c r="C28" s="155" t="s">
        <v>125</v>
      </c>
      <c r="D28" s="155"/>
      <c r="E28" s="156"/>
    </row>
    <row r="29" spans="1:6" ht="30" x14ac:dyDescent="0.25">
      <c r="B29" s="44" t="s">
        <v>123</v>
      </c>
      <c r="C29" s="149" t="s">
        <v>128</v>
      </c>
      <c r="D29" s="150"/>
      <c r="E29" s="151"/>
    </row>
    <row r="30" spans="1:6" ht="48" customHeight="1" x14ac:dyDescent="0.25">
      <c r="B30" s="42" t="s">
        <v>121</v>
      </c>
      <c r="C30" s="157" t="s">
        <v>129</v>
      </c>
      <c r="D30" s="158"/>
      <c r="E30" s="159"/>
    </row>
    <row r="31" spans="1:6" ht="30" customHeight="1" x14ac:dyDescent="0.25">
      <c r="B31" s="147" t="s">
        <v>119</v>
      </c>
      <c r="C31" s="141" t="s">
        <v>130</v>
      </c>
      <c r="D31" s="142"/>
      <c r="E31" s="143"/>
    </row>
    <row r="32" spans="1:6" ht="43.5" customHeight="1" x14ac:dyDescent="0.25">
      <c r="B32" s="148"/>
      <c r="C32" s="149" t="s">
        <v>131</v>
      </c>
      <c r="D32" s="150"/>
      <c r="E32" s="151"/>
    </row>
    <row r="33" spans="2:5" ht="30" customHeight="1" x14ac:dyDescent="0.25">
      <c r="B33" s="147" t="s">
        <v>126</v>
      </c>
      <c r="C33" s="141" t="s">
        <v>132</v>
      </c>
      <c r="D33" s="142"/>
      <c r="E33" s="143"/>
    </row>
    <row r="34" spans="2:5" ht="26.25" customHeight="1" x14ac:dyDescent="0.25">
      <c r="B34" s="148"/>
      <c r="C34" s="149" t="s">
        <v>133</v>
      </c>
      <c r="D34" s="150"/>
      <c r="E34" s="151"/>
    </row>
    <row r="35" spans="2:5" ht="30.75" thickBot="1" x14ac:dyDescent="0.3">
      <c r="B35" s="43" t="s">
        <v>127</v>
      </c>
      <c r="C35" s="144" t="s">
        <v>134</v>
      </c>
      <c r="D35" s="145"/>
      <c r="E35" s="146"/>
    </row>
  </sheetData>
  <mergeCells count="33">
    <mergeCell ref="B8:B9"/>
    <mergeCell ref="C8:C9"/>
    <mergeCell ref="D8:D9"/>
    <mergeCell ref="E8:E9"/>
    <mergeCell ref="B10:B11"/>
    <mergeCell ref="D10:D11"/>
    <mergeCell ref="B4:B5"/>
    <mergeCell ref="C4:F4"/>
    <mergeCell ref="B6:B7"/>
    <mergeCell ref="C6:C7"/>
    <mergeCell ref="D6:D7"/>
    <mergeCell ref="E6:E7"/>
    <mergeCell ref="C16:C17"/>
    <mergeCell ref="C18:C19"/>
    <mergeCell ref="B22:C23"/>
    <mergeCell ref="D22:F22"/>
    <mergeCell ref="B18:B19"/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0"/>
  <sheetViews>
    <sheetView showGridLines="0" tabSelected="1" view="pageBreakPreview" topLeftCell="N19" zoomScale="15" zoomScaleNormal="30" zoomScaleSheetLayoutView="15" workbookViewId="0">
      <selection activeCell="U21" sqref="U21"/>
    </sheetView>
  </sheetViews>
  <sheetFormatPr baseColWidth="10" defaultColWidth="20" defaultRowHeight="15" outlineLevelRow="1" outlineLevelCol="2" x14ac:dyDescent="0.25"/>
  <cols>
    <col min="1" max="1" width="29.5703125" style="18" customWidth="1" outlineLevel="1"/>
    <col min="2" max="2" width="49.140625" style="18" customWidth="1" outlineLevel="1"/>
    <col min="3" max="3" width="70.7109375" style="18" customWidth="1" outlineLevel="1"/>
    <col min="4" max="4" width="56" style="18" customWidth="1" outlineLevel="1"/>
    <col min="5" max="5" width="46.42578125" style="18" customWidth="1" outlineLevel="1"/>
    <col min="6" max="7" width="37.28515625" style="18" customWidth="1" outlineLevel="1"/>
    <col min="8" max="8" width="105.140625" style="18" customWidth="1"/>
    <col min="9" max="9" width="71.42578125" style="18" customWidth="1"/>
    <col min="10" max="10" width="213.28515625" style="18" customWidth="1"/>
    <col min="11" max="11" width="32.5703125" style="18" customWidth="1" outlineLevel="2"/>
    <col min="12" max="12" width="36.42578125" style="18" customWidth="1" outlineLevel="2"/>
    <col min="13" max="14" width="29.140625" style="18" customWidth="1" outlineLevel="2"/>
    <col min="15" max="15" width="21" style="18" customWidth="1" outlineLevel="2"/>
    <col min="16" max="16" width="21.85546875" style="18" customWidth="1" outlineLevel="2"/>
    <col min="17" max="17" width="30.140625" style="18" customWidth="1" outlineLevel="2"/>
    <col min="18" max="18" width="63.7109375" style="18" customWidth="1" outlineLevel="2"/>
    <col min="19" max="19" width="69.7109375" style="18" customWidth="1" outlineLevel="1"/>
    <col min="20" max="20" width="90.85546875" style="18" customWidth="1" outlineLevel="1"/>
    <col min="21" max="21" width="206.7109375" style="18" customWidth="1" outlineLevel="1"/>
    <col min="22" max="22" width="219.85546875" style="19" customWidth="1" outlineLevel="1"/>
    <col min="23" max="23" width="90.28515625" style="18" customWidth="1" outlineLevel="1"/>
    <col min="24" max="24" width="81" style="18" customWidth="1"/>
    <col min="25" max="25" width="25.7109375" style="18" customWidth="1"/>
    <col min="26" max="26" width="33.7109375" style="18" customWidth="1"/>
    <col min="27" max="27" width="34.5703125" style="18" customWidth="1"/>
    <col min="28" max="28" width="33.7109375" style="18" customWidth="1"/>
    <col min="29" max="29" width="29.140625" style="18" customWidth="1"/>
    <col min="30" max="30" width="45.5703125" style="18" customWidth="1"/>
    <col min="31" max="31" width="24.5703125" style="18" customWidth="1"/>
    <col min="32" max="32" width="68.28515625" style="18" customWidth="1"/>
    <col min="33" max="16384" width="20" style="18"/>
  </cols>
  <sheetData>
    <row r="1" spans="1:64" ht="57.75" customHeight="1" x14ac:dyDescent="0.25">
      <c r="A1" s="185"/>
      <c r="B1" s="186"/>
      <c r="C1" s="186"/>
      <c r="D1" s="186"/>
      <c r="E1" s="186"/>
      <c r="F1" s="187"/>
      <c r="G1" s="207" t="s">
        <v>150</v>
      </c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9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27.75" customHeight="1" x14ac:dyDescent="0.25">
      <c r="A2" s="188"/>
      <c r="B2" s="189"/>
      <c r="C2" s="189"/>
      <c r="D2" s="189"/>
      <c r="E2" s="189"/>
      <c r="F2" s="190"/>
      <c r="G2" s="210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2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57.75" customHeight="1" x14ac:dyDescent="0.25">
      <c r="A3" s="188"/>
      <c r="B3" s="189"/>
      <c r="C3" s="189"/>
      <c r="D3" s="189"/>
      <c r="E3" s="189"/>
      <c r="F3" s="190"/>
      <c r="G3" s="21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2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113.1" customHeight="1" thickBot="1" x14ac:dyDescent="0.3">
      <c r="A4" s="191"/>
      <c r="B4" s="192"/>
      <c r="C4" s="192"/>
      <c r="D4" s="192"/>
      <c r="E4" s="192"/>
      <c r="F4" s="193"/>
      <c r="G4" s="213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5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customFormat="1" ht="75.75" outlineLevel="1" x14ac:dyDescent="0.25">
      <c r="A5" s="182" t="s">
        <v>140</v>
      </c>
      <c r="B5" s="183"/>
      <c r="C5" s="184"/>
      <c r="D5" s="194" t="s">
        <v>186</v>
      </c>
      <c r="E5" s="194"/>
      <c r="F5" s="194"/>
      <c r="G5" s="194"/>
      <c r="H5" s="194"/>
      <c r="I5" s="194"/>
      <c r="J5" s="131" t="s">
        <v>187</v>
      </c>
      <c r="K5" s="325">
        <v>20450125904</v>
      </c>
      <c r="L5" s="326"/>
      <c r="M5" s="326"/>
      <c r="N5" s="326"/>
      <c r="O5" s="326"/>
      <c r="P5" s="326"/>
      <c r="Q5" s="326"/>
      <c r="R5" s="326"/>
      <c r="S5" s="326"/>
      <c r="T5" s="326"/>
      <c r="U5" s="327"/>
      <c r="V5" s="131" t="s">
        <v>188</v>
      </c>
      <c r="W5" s="328" t="s">
        <v>189</v>
      </c>
      <c r="X5" s="328"/>
      <c r="Y5" s="219" t="s">
        <v>154</v>
      </c>
      <c r="Z5" s="220"/>
      <c r="AA5" s="220"/>
      <c r="AB5" s="221"/>
      <c r="AC5" s="216" t="s">
        <v>202</v>
      </c>
      <c r="AD5" s="217"/>
      <c r="AE5" s="217"/>
      <c r="AF5" s="218"/>
    </row>
    <row r="6" spans="1:64" customFormat="1" ht="87.95" customHeight="1" outlineLevel="1" thickBot="1" x14ac:dyDescent="0.3">
      <c r="A6" s="199" t="s">
        <v>153</v>
      </c>
      <c r="B6" s="200"/>
      <c r="C6" s="200"/>
      <c r="D6" s="201" t="s">
        <v>207</v>
      </c>
      <c r="E6" s="202"/>
      <c r="F6" s="202"/>
      <c r="G6" s="202"/>
      <c r="H6" s="202"/>
      <c r="I6" s="203"/>
      <c r="J6" s="132"/>
      <c r="K6" s="133"/>
      <c r="L6" s="133"/>
      <c r="M6" s="133"/>
      <c r="N6" s="133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225" t="s">
        <v>155</v>
      </c>
      <c r="Z6" s="225"/>
      <c r="AA6" s="225"/>
      <c r="AB6" s="225"/>
      <c r="AC6" s="223">
        <v>2</v>
      </c>
      <c r="AD6" s="223"/>
      <c r="AE6" s="223"/>
      <c r="AF6" s="224"/>
    </row>
    <row r="7" spans="1:64" ht="18" customHeight="1" outlineLevel="1" thickBot="1" x14ac:dyDescent="0.4">
      <c r="A7" s="204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6"/>
    </row>
    <row r="8" spans="1:64" ht="206.25" customHeight="1" outlineLevel="1" x14ac:dyDescent="0.25">
      <c r="A8" s="226" t="s">
        <v>138</v>
      </c>
      <c r="B8" s="195" t="s">
        <v>0</v>
      </c>
      <c r="C8" s="195" t="s">
        <v>67</v>
      </c>
      <c r="D8" s="102" t="s">
        <v>77</v>
      </c>
      <c r="E8" s="195" t="s">
        <v>1</v>
      </c>
      <c r="F8" s="195" t="s">
        <v>141</v>
      </c>
      <c r="G8" s="195" t="s">
        <v>190</v>
      </c>
      <c r="H8" s="197" t="s">
        <v>71</v>
      </c>
      <c r="I8" s="197" t="s">
        <v>166</v>
      </c>
      <c r="J8" s="197" t="s">
        <v>164</v>
      </c>
      <c r="K8" s="197" t="s">
        <v>80</v>
      </c>
      <c r="L8" s="197"/>
      <c r="M8" s="197"/>
      <c r="N8" s="197"/>
      <c r="O8" s="197"/>
      <c r="P8" s="197"/>
      <c r="Q8" s="197"/>
      <c r="R8" s="197"/>
      <c r="S8" s="197" t="s">
        <v>135</v>
      </c>
      <c r="T8" s="197"/>
      <c r="U8" s="197"/>
      <c r="V8" s="197"/>
      <c r="W8" s="197"/>
      <c r="X8" s="195" t="s">
        <v>136</v>
      </c>
      <c r="Y8" s="197" t="s">
        <v>137</v>
      </c>
      <c r="Z8" s="197"/>
      <c r="AA8" s="197"/>
      <c r="AB8" s="197"/>
      <c r="AC8" s="197"/>
      <c r="AD8" s="197"/>
      <c r="AE8" s="197"/>
      <c r="AF8" s="222"/>
    </row>
    <row r="9" spans="1:64" ht="408" customHeight="1" thickBot="1" x14ac:dyDescent="0.3">
      <c r="A9" s="227"/>
      <c r="B9" s="196"/>
      <c r="C9" s="196"/>
      <c r="D9" s="128" t="s">
        <v>139</v>
      </c>
      <c r="E9" s="196"/>
      <c r="F9" s="196"/>
      <c r="G9" s="196"/>
      <c r="H9" s="198"/>
      <c r="I9" s="198"/>
      <c r="J9" s="198"/>
      <c r="K9" s="128" t="s">
        <v>73</v>
      </c>
      <c r="L9" s="128" t="s">
        <v>74</v>
      </c>
      <c r="M9" s="128" t="s">
        <v>75</v>
      </c>
      <c r="N9" s="128" t="s">
        <v>76</v>
      </c>
      <c r="O9" s="128" t="s">
        <v>78</v>
      </c>
      <c r="P9" s="128" t="s">
        <v>79</v>
      </c>
      <c r="Q9" s="128" t="s">
        <v>81</v>
      </c>
      <c r="R9" s="128" t="s">
        <v>82</v>
      </c>
      <c r="S9" s="128" t="s">
        <v>3</v>
      </c>
      <c r="T9" s="128" t="s">
        <v>4</v>
      </c>
      <c r="U9" s="128" t="s">
        <v>7</v>
      </c>
      <c r="V9" s="128" t="s">
        <v>5</v>
      </c>
      <c r="W9" s="128" t="s">
        <v>6</v>
      </c>
      <c r="X9" s="196"/>
      <c r="Y9" s="128" t="s">
        <v>73</v>
      </c>
      <c r="Z9" s="128" t="s">
        <v>74</v>
      </c>
      <c r="AA9" s="128" t="s">
        <v>75</v>
      </c>
      <c r="AB9" s="128" t="s">
        <v>76</v>
      </c>
      <c r="AC9" s="128" t="s">
        <v>78</v>
      </c>
      <c r="AD9" s="128" t="s">
        <v>79</v>
      </c>
      <c r="AE9" s="128" t="s">
        <v>81</v>
      </c>
      <c r="AF9" s="129" t="s">
        <v>82</v>
      </c>
    </row>
    <row r="10" spans="1:64" ht="285" customHeight="1" x14ac:dyDescent="0.25">
      <c r="A10" s="311" t="s">
        <v>207</v>
      </c>
      <c r="B10" s="314" t="s">
        <v>208</v>
      </c>
      <c r="C10" s="317" t="s">
        <v>180</v>
      </c>
      <c r="D10" s="305" t="s">
        <v>142</v>
      </c>
      <c r="E10" s="317" t="s">
        <v>237</v>
      </c>
      <c r="F10" s="108" t="s">
        <v>209</v>
      </c>
      <c r="G10" s="108" t="s">
        <v>2</v>
      </c>
      <c r="H10" s="109" t="s">
        <v>167</v>
      </c>
      <c r="I10" s="109" t="s">
        <v>168</v>
      </c>
      <c r="J10" s="110" t="s">
        <v>165</v>
      </c>
      <c r="K10" s="111">
        <v>1</v>
      </c>
      <c r="L10" s="111">
        <v>2</v>
      </c>
      <c r="M10" s="111">
        <v>2</v>
      </c>
      <c r="N10" s="111">
        <v>3</v>
      </c>
      <c r="O10" s="111">
        <f t="shared" ref="O10:O17" si="0">SUM(K10:N10)</f>
        <v>8</v>
      </c>
      <c r="P10" s="111">
        <v>2</v>
      </c>
      <c r="Q10" s="111">
        <f t="shared" ref="Q10:Q17" si="1">+O10*P10</f>
        <v>16</v>
      </c>
      <c r="R10" s="111" t="str">
        <f t="shared" ref="R10:R17" si="2">IF(Q10="","",IF(Q10&lt;=4,"Trivial",IF(AND(Q10&gt;=5, Q10&lt;=8),"Tolerable",IF(AND(Q10&gt;=9,Q10&lt;=16),"Moderado",IF(AND(Q10&gt;=17,Q10&lt;=24),"Importante","Intolerable")))))</f>
        <v>Moderado</v>
      </c>
      <c r="S10" s="111"/>
      <c r="T10" s="111"/>
      <c r="U10" s="110" t="s">
        <v>210</v>
      </c>
      <c r="V10" s="110" t="s">
        <v>211</v>
      </c>
      <c r="W10" s="110" t="s">
        <v>212</v>
      </c>
      <c r="X10" s="111" t="s">
        <v>239</v>
      </c>
      <c r="Y10" s="111">
        <v>1</v>
      </c>
      <c r="Z10" s="111">
        <v>1</v>
      </c>
      <c r="AA10" s="111">
        <v>1</v>
      </c>
      <c r="AB10" s="111">
        <v>3</v>
      </c>
      <c r="AC10" s="111">
        <f t="shared" ref="AC10:AC17" si="3">SUM(Y10:AB10)</f>
        <v>6</v>
      </c>
      <c r="AD10" s="111">
        <v>2</v>
      </c>
      <c r="AE10" s="111">
        <f t="shared" ref="AE10:AE17" si="4">+AC10*AD10</f>
        <v>12</v>
      </c>
      <c r="AF10" s="113" t="str">
        <f t="shared" ref="AF10:AF17" si="5">IF(AE10="","",IF(AE10&lt;=4,"Trivial",IF(AND(AE10&gt;=5, AE10&lt;=8),"Tolerable",IF(AND(AE10&gt;=9,AE10&lt;=16),"Moderado",IF(AND(AE10&gt;=17,AE10&lt;=24),"Importante","Intolerable")))))</f>
        <v>Moderado</v>
      </c>
    </row>
    <row r="11" spans="1:64" ht="249" customHeight="1" x14ac:dyDescent="0.25">
      <c r="A11" s="312"/>
      <c r="B11" s="315"/>
      <c r="C11" s="318"/>
      <c r="D11" s="306"/>
      <c r="E11" s="318"/>
      <c r="F11" s="69" t="s">
        <v>213</v>
      </c>
      <c r="G11" s="69" t="s">
        <v>2</v>
      </c>
      <c r="H11" s="114" t="s">
        <v>169</v>
      </c>
      <c r="I11" s="114" t="s">
        <v>170</v>
      </c>
      <c r="J11" s="70" t="s">
        <v>165</v>
      </c>
      <c r="K11" s="112">
        <v>1</v>
      </c>
      <c r="L11" s="112">
        <v>2</v>
      </c>
      <c r="M11" s="112">
        <v>2</v>
      </c>
      <c r="N11" s="112">
        <v>3</v>
      </c>
      <c r="O11" s="112">
        <f t="shared" si="0"/>
        <v>8</v>
      </c>
      <c r="P11" s="112">
        <v>1</v>
      </c>
      <c r="Q11" s="112">
        <f t="shared" si="1"/>
        <v>8</v>
      </c>
      <c r="R11" s="112" t="str">
        <f t="shared" si="2"/>
        <v>Tolerable</v>
      </c>
      <c r="S11" s="114"/>
      <c r="T11" s="114"/>
      <c r="U11" s="70"/>
      <c r="V11" s="70" t="s">
        <v>214</v>
      </c>
      <c r="W11" s="72" t="s">
        <v>212</v>
      </c>
      <c r="X11" s="112" t="s">
        <v>239</v>
      </c>
      <c r="Y11" s="112">
        <v>1</v>
      </c>
      <c r="Z11" s="112">
        <v>1</v>
      </c>
      <c r="AA11" s="112">
        <v>1</v>
      </c>
      <c r="AB11" s="112">
        <v>3</v>
      </c>
      <c r="AC11" s="112">
        <f t="shared" si="3"/>
        <v>6</v>
      </c>
      <c r="AD11" s="112">
        <v>1</v>
      </c>
      <c r="AE11" s="112">
        <f t="shared" si="4"/>
        <v>6</v>
      </c>
      <c r="AF11" s="115" t="str">
        <f t="shared" si="5"/>
        <v>Tolerable</v>
      </c>
    </row>
    <row r="12" spans="1:64" ht="249" customHeight="1" x14ac:dyDescent="0.25">
      <c r="A12" s="312"/>
      <c r="B12" s="315"/>
      <c r="C12" s="318"/>
      <c r="D12" s="306"/>
      <c r="E12" s="318"/>
      <c r="F12" s="71" t="s">
        <v>213</v>
      </c>
      <c r="G12" s="71" t="s">
        <v>2</v>
      </c>
      <c r="H12" s="72" t="s">
        <v>171</v>
      </c>
      <c r="I12" s="72" t="s">
        <v>172</v>
      </c>
      <c r="J12" s="103" t="s">
        <v>165</v>
      </c>
      <c r="K12" s="106">
        <v>1</v>
      </c>
      <c r="L12" s="112">
        <v>2</v>
      </c>
      <c r="M12" s="112">
        <v>2</v>
      </c>
      <c r="N12" s="106">
        <v>3</v>
      </c>
      <c r="O12" s="106">
        <f t="shared" si="0"/>
        <v>8</v>
      </c>
      <c r="P12" s="106">
        <v>1</v>
      </c>
      <c r="Q12" s="106">
        <f t="shared" si="1"/>
        <v>8</v>
      </c>
      <c r="R12" s="106" t="str">
        <f t="shared" si="2"/>
        <v>Tolerable</v>
      </c>
      <c r="S12" s="72"/>
      <c r="T12" s="72"/>
      <c r="U12" s="103" t="s">
        <v>215</v>
      </c>
      <c r="V12" s="103" t="s">
        <v>216</v>
      </c>
      <c r="W12" s="114"/>
      <c r="X12" s="112" t="s">
        <v>239</v>
      </c>
      <c r="Y12" s="106">
        <v>1</v>
      </c>
      <c r="Z12" s="112">
        <v>1</v>
      </c>
      <c r="AA12" s="112">
        <v>1</v>
      </c>
      <c r="AB12" s="106">
        <v>3</v>
      </c>
      <c r="AC12" s="106">
        <f t="shared" si="3"/>
        <v>6</v>
      </c>
      <c r="AD12" s="106">
        <v>1</v>
      </c>
      <c r="AE12" s="106">
        <f t="shared" si="4"/>
        <v>6</v>
      </c>
      <c r="AF12" s="116" t="str">
        <f t="shared" si="5"/>
        <v>Tolerable</v>
      </c>
    </row>
    <row r="13" spans="1:64" ht="258" customHeight="1" x14ac:dyDescent="0.25">
      <c r="A13" s="312"/>
      <c r="B13" s="315"/>
      <c r="C13" s="318"/>
      <c r="D13" s="306"/>
      <c r="E13" s="318"/>
      <c r="F13" s="71" t="s">
        <v>213</v>
      </c>
      <c r="G13" s="71" t="s">
        <v>2</v>
      </c>
      <c r="H13" s="103" t="s">
        <v>217</v>
      </c>
      <c r="I13" s="103" t="s">
        <v>218</v>
      </c>
      <c r="J13" s="103" t="s">
        <v>165</v>
      </c>
      <c r="K13" s="106">
        <v>1</v>
      </c>
      <c r="L13" s="112">
        <v>2</v>
      </c>
      <c r="M13" s="112">
        <v>2</v>
      </c>
      <c r="N13" s="106">
        <v>3</v>
      </c>
      <c r="O13" s="106">
        <f t="shared" si="0"/>
        <v>8</v>
      </c>
      <c r="P13" s="106">
        <v>2</v>
      </c>
      <c r="Q13" s="106">
        <f t="shared" si="1"/>
        <v>16</v>
      </c>
      <c r="R13" s="73" t="str">
        <f t="shared" si="2"/>
        <v>Moderado</v>
      </c>
      <c r="S13" s="106"/>
      <c r="T13" s="106"/>
      <c r="U13" s="72"/>
      <c r="V13" s="72" t="s">
        <v>219</v>
      </c>
      <c r="W13" s="72" t="s">
        <v>220</v>
      </c>
      <c r="X13" s="112" t="s">
        <v>239</v>
      </c>
      <c r="Y13" s="106">
        <v>1</v>
      </c>
      <c r="Z13" s="112">
        <v>1</v>
      </c>
      <c r="AA13" s="112">
        <v>1</v>
      </c>
      <c r="AB13" s="106">
        <v>3</v>
      </c>
      <c r="AC13" s="106">
        <f t="shared" si="3"/>
        <v>6</v>
      </c>
      <c r="AD13" s="106">
        <v>2</v>
      </c>
      <c r="AE13" s="106">
        <f t="shared" si="4"/>
        <v>12</v>
      </c>
      <c r="AF13" s="116" t="str">
        <f t="shared" si="5"/>
        <v>Moderado</v>
      </c>
    </row>
    <row r="14" spans="1:64" ht="249" customHeight="1" x14ac:dyDescent="0.25">
      <c r="A14" s="312"/>
      <c r="B14" s="315"/>
      <c r="C14" s="318"/>
      <c r="D14" s="306"/>
      <c r="E14" s="318"/>
      <c r="F14" s="71" t="s">
        <v>213</v>
      </c>
      <c r="G14" s="71" t="s">
        <v>2</v>
      </c>
      <c r="H14" s="72" t="s">
        <v>183</v>
      </c>
      <c r="I14" s="72" t="s">
        <v>173</v>
      </c>
      <c r="J14" s="103" t="s">
        <v>165</v>
      </c>
      <c r="K14" s="106">
        <v>1</v>
      </c>
      <c r="L14" s="106">
        <v>2</v>
      </c>
      <c r="M14" s="106">
        <v>2</v>
      </c>
      <c r="N14" s="106">
        <v>3</v>
      </c>
      <c r="O14" s="106">
        <f t="shared" si="0"/>
        <v>8</v>
      </c>
      <c r="P14" s="106">
        <v>1</v>
      </c>
      <c r="Q14" s="106">
        <f t="shared" si="1"/>
        <v>8</v>
      </c>
      <c r="R14" s="106" t="str">
        <f t="shared" si="2"/>
        <v>Tolerable</v>
      </c>
      <c r="S14" s="72"/>
      <c r="T14" s="72"/>
      <c r="U14" s="103"/>
      <c r="V14" s="103" t="s">
        <v>221</v>
      </c>
      <c r="W14" s="103"/>
      <c r="X14" s="112" t="s">
        <v>239</v>
      </c>
      <c r="Y14" s="106">
        <v>1</v>
      </c>
      <c r="Z14" s="106">
        <v>1</v>
      </c>
      <c r="AA14" s="106">
        <v>1</v>
      </c>
      <c r="AB14" s="106">
        <v>3</v>
      </c>
      <c r="AC14" s="106">
        <f t="shared" si="3"/>
        <v>6</v>
      </c>
      <c r="AD14" s="106">
        <v>1</v>
      </c>
      <c r="AE14" s="106">
        <f t="shared" si="4"/>
        <v>6</v>
      </c>
      <c r="AF14" s="116" t="str">
        <f t="shared" si="5"/>
        <v>Tolerable</v>
      </c>
    </row>
    <row r="15" spans="1:64" ht="253.5" customHeight="1" x14ac:dyDescent="0.25">
      <c r="A15" s="312"/>
      <c r="B15" s="315"/>
      <c r="C15" s="318"/>
      <c r="D15" s="306"/>
      <c r="E15" s="318"/>
      <c r="F15" s="71" t="s">
        <v>213</v>
      </c>
      <c r="G15" s="71" t="s">
        <v>2</v>
      </c>
      <c r="H15" s="72" t="s">
        <v>174</v>
      </c>
      <c r="I15" s="72" t="s">
        <v>175</v>
      </c>
      <c r="J15" s="103" t="s">
        <v>165</v>
      </c>
      <c r="K15" s="106">
        <v>1</v>
      </c>
      <c r="L15" s="106">
        <v>2</v>
      </c>
      <c r="M15" s="106">
        <v>2</v>
      </c>
      <c r="N15" s="106">
        <v>3</v>
      </c>
      <c r="O15" s="106">
        <f t="shared" si="0"/>
        <v>8</v>
      </c>
      <c r="P15" s="106">
        <v>2</v>
      </c>
      <c r="Q15" s="106">
        <f t="shared" si="1"/>
        <v>16</v>
      </c>
      <c r="R15" s="106" t="str">
        <f t="shared" si="2"/>
        <v>Moderado</v>
      </c>
      <c r="S15" s="106"/>
      <c r="T15" s="106"/>
      <c r="U15" s="103"/>
      <c r="V15" s="103" t="s">
        <v>222</v>
      </c>
      <c r="W15" s="103" t="s">
        <v>184</v>
      </c>
      <c r="X15" s="112" t="s">
        <v>239</v>
      </c>
      <c r="Y15" s="106">
        <v>1</v>
      </c>
      <c r="Z15" s="106">
        <v>1</v>
      </c>
      <c r="AA15" s="106">
        <v>1</v>
      </c>
      <c r="AB15" s="106">
        <v>3</v>
      </c>
      <c r="AC15" s="106">
        <f t="shared" si="3"/>
        <v>6</v>
      </c>
      <c r="AD15" s="106">
        <v>2</v>
      </c>
      <c r="AE15" s="106">
        <f t="shared" si="4"/>
        <v>12</v>
      </c>
      <c r="AF15" s="116" t="str">
        <f t="shared" si="5"/>
        <v>Moderado</v>
      </c>
    </row>
    <row r="16" spans="1:64" ht="271.5" customHeight="1" x14ac:dyDescent="0.25">
      <c r="A16" s="312"/>
      <c r="B16" s="315"/>
      <c r="C16" s="318"/>
      <c r="D16" s="306"/>
      <c r="E16" s="318"/>
      <c r="F16" s="71" t="s">
        <v>213</v>
      </c>
      <c r="G16" s="71" t="s">
        <v>2</v>
      </c>
      <c r="H16" s="72" t="s">
        <v>176</v>
      </c>
      <c r="I16" s="72" t="s">
        <v>170</v>
      </c>
      <c r="J16" s="103" t="s">
        <v>165</v>
      </c>
      <c r="K16" s="106">
        <v>1</v>
      </c>
      <c r="L16" s="112">
        <v>2</v>
      </c>
      <c r="M16" s="112">
        <v>2</v>
      </c>
      <c r="N16" s="106">
        <v>2</v>
      </c>
      <c r="O16" s="106">
        <f t="shared" si="0"/>
        <v>7</v>
      </c>
      <c r="P16" s="106">
        <v>1</v>
      </c>
      <c r="Q16" s="106">
        <f t="shared" si="1"/>
        <v>7</v>
      </c>
      <c r="R16" s="106" t="str">
        <f t="shared" si="2"/>
        <v>Tolerable</v>
      </c>
      <c r="S16" s="106"/>
      <c r="T16" s="106"/>
      <c r="U16" s="103"/>
      <c r="V16" s="103" t="s">
        <v>223</v>
      </c>
      <c r="W16" s="103"/>
      <c r="X16" s="112" t="s">
        <v>239</v>
      </c>
      <c r="Y16" s="106">
        <v>1</v>
      </c>
      <c r="Z16" s="112">
        <v>1</v>
      </c>
      <c r="AA16" s="112">
        <v>1</v>
      </c>
      <c r="AB16" s="106">
        <v>2</v>
      </c>
      <c r="AC16" s="106">
        <f t="shared" si="3"/>
        <v>5</v>
      </c>
      <c r="AD16" s="106">
        <v>1</v>
      </c>
      <c r="AE16" s="106">
        <f t="shared" si="4"/>
        <v>5</v>
      </c>
      <c r="AF16" s="116" t="str">
        <f t="shared" si="5"/>
        <v>Tolerable</v>
      </c>
    </row>
    <row r="17" spans="1:32" ht="384.75" customHeight="1" x14ac:dyDescent="0.25">
      <c r="A17" s="312"/>
      <c r="B17" s="315"/>
      <c r="C17" s="318"/>
      <c r="D17" s="306"/>
      <c r="E17" s="318"/>
      <c r="F17" s="99" t="s">
        <v>224</v>
      </c>
      <c r="G17" s="99" t="s">
        <v>197</v>
      </c>
      <c r="H17" s="92" t="s">
        <v>177</v>
      </c>
      <c r="I17" s="92" t="s">
        <v>178</v>
      </c>
      <c r="J17" s="92" t="s">
        <v>165</v>
      </c>
      <c r="K17" s="91">
        <v>1</v>
      </c>
      <c r="L17" s="91">
        <v>2</v>
      </c>
      <c r="M17" s="91">
        <v>2</v>
      </c>
      <c r="N17" s="91">
        <v>3</v>
      </c>
      <c r="O17" s="91">
        <f t="shared" si="0"/>
        <v>8</v>
      </c>
      <c r="P17" s="91">
        <v>2</v>
      </c>
      <c r="Q17" s="91">
        <f t="shared" si="1"/>
        <v>16</v>
      </c>
      <c r="R17" s="91" t="str">
        <f t="shared" si="2"/>
        <v>Moderado</v>
      </c>
      <c r="S17" s="91"/>
      <c r="T17" s="91"/>
      <c r="U17" s="92" t="s">
        <v>225</v>
      </c>
      <c r="V17" s="92" t="s">
        <v>226</v>
      </c>
      <c r="W17" s="91"/>
      <c r="X17" s="112" t="s">
        <v>239</v>
      </c>
      <c r="Y17" s="91">
        <v>1</v>
      </c>
      <c r="Z17" s="91">
        <v>1</v>
      </c>
      <c r="AA17" s="91">
        <v>1</v>
      </c>
      <c r="AB17" s="91">
        <v>2</v>
      </c>
      <c r="AC17" s="91">
        <f t="shared" si="3"/>
        <v>5</v>
      </c>
      <c r="AD17" s="91">
        <v>2</v>
      </c>
      <c r="AE17" s="91">
        <f t="shared" si="4"/>
        <v>10</v>
      </c>
      <c r="AF17" s="94" t="str">
        <f t="shared" si="5"/>
        <v>Moderado</v>
      </c>
    </row>
    <row r="18" spans="1:32" ht="409.6" customHeight="1" x14ac:dyDescent="0.25">
      <c r="A18" s="312"/>
      <c r="B18" s="315"/>
      <c r="C18" s="319"/>
      <c r="D18" s="101"/>
      <c r="E18" s="319"/>
      <c r="F18" s="99" t="s">
        <v>224</v>
      </c>
      <c r="G18" s="99" t="s">
        <v>197</v>
      </c>
      <c r="H18" s="92" t="s">
        <v>227</v>
      </c>
      <c r="I18" s="92" t="s">
        <v>179</v>
      </c>
      <c r="J18" s="92" t="s">
        <v>165</v>
      </c>
      <c r="K18" s="91">
        <v>1</v>
      </c>
      <c r="L18" s="91">
        <v>2</v>
      </c>
      <c r="M18" s="91">
        <v>2</v>
      </c>
      <c r="N18" s="91">
        <v>3</v>
      </c>
      <c r="O18" s="91">
        <f t="shared" ref="O18:O20" si="6">SUM(K18:N18)</f>
        <v>8</v>
      </c>
      <c r="P18" s="91">
        <v>2</v>
      </c>
      <c r="Q18" s="91">
        <f t="shared" ref="Q18:Q20" si="7">+O18*P18</f>
        <v>16</v>
      </c>
      <c r="R18" s="91" t="str">
        <f t="shared" ref="R18:R25" si="8">IF(Q18="","",IF(Q18&lt;=4,"Trivial",IF(AND(Q18&gt;=5, Q18&lt;=8),"Tolerable",IF(AND(Q18&gt;=9,Q18&lt;=16),"Moderado",IF(AND(Q18&gt;=17,Q18&lt;=24),"Importante","Intolerable")))))</f>
        <v>Moderado</v>
      </c>
      <c r="S18" s="91"/>
      <c r="T18" s="91"/>
      <c r="U18" s="92" t="s">
        <v>225</v>
      </c>
      <c r="V18" s="92" t="s">
        <v>226</v>
      </c>
      <c r="W18" s="91"/>
      <c r="X18" s="112" t="s">
        <v>239</v>
      </c>
      <c r="Y18" s="106">
        <v>1</v>
      </c>
      <c r="Z18" s="106">
        <v>1</v>
      </c>
      <c r="AA18" s="106">
        <v>1</v>
      </c>
      <c r="AB18" s="106">
        <v>3</v>
      </c>
      <c r="AC18" s="106">
        <f t="shared" ref="AC18:AC20" si="9">SUM(Y18:AB18)</f>
        <v>6</v>
      </c>
      <c r="AD18" s="106">
        <v>1</v>
      </c>
      <c r="AE18" s="106">
        <f t="shared" ref="AE18:AE20" si="10">+AC18*AD18</f>
        <v>6</v>
      </c>
      <c r="AF18" s="116" t="str">
        <f t="shared" ref="AF18:AF23" si="11">IF(AE18="","",IF(AE18&lt;=4,"Trivial",IF(AND(AE18&gt;=5, AE18&lt;=8),"Tolerable",IF(AND(AE18&gt;=9,AE18&lt;=16),"Moderado",IF(AND(AE18&gt;=17,AE18&lt;=24),"Importante","Intolerable")))))</f>
        <v>Tolerable</v>
      </c>
    </row>
    <row r="19" spans="1:32" ht="409.5" customHeight="1" x14ac:dyDescent="0.25">
      <c r="A19" s="312"/>
      <c r="B19" s="315"/>
      <c r="C19" s="320" t="s">
        <v>182</v>
      </c>
      <c r="D19" s="91" t="s">
        <v>65</v>
      </c>
      <c r="E19" s="320" t="s">
        <v>236</v>
      </c>
      <c r="F19" s="107" t="s">
        <v>232</v>
      </c>
      <c r="G19" s="107" t="s">
        <v>2</v>
      </c>
      <c r="H19" s="103" t="s">
        <v>149</v>
      </c>
      <c r="I19" s="72" t="s">
        <v>143</v>
      </c>
      <c r="J19" s="103" t="s">
        <v>165</v>
      </c>
      <c r="K19" s="106">
        <v>1</v>
      </c>
      <c r="L19" s="106">
        <v>2</v>
      </c>
      <c r="M19" s="106">
        <v>2</v>
      </c>
      <c r="N19" s="106">
        <v>1</v>
      </c>
      <c r="O19" s="106">
        <f t="shared" si="6"/>
        <v>6</v>
      </c>
      <c r="P19" s="106">
        <v>2</v>
      </c>
      <c r="Q19" s="106">
        <f t="shared" si="7"/>
        <v>12</v>
      </c>
      <c r="R19" s="73" t="str">
        <f t="shared" si="8"/>
        <v>Moderado</v>
      </c>
      <c r="S19" s="106"/>
      <c r="T19" s="106"/>
      <c r="U19" s="103"/>
      <c r="V19" s="103" t="s">
        <v>191</v>
      </c>
      <c r="W19" s="103"/>
      <c r="X19" s="112" t="s">
        <v>239</v>
      </c>
      <c r="Y19" s="106">
        <v>1</v>
      </c>
      <c r="Z19" s="106">
        <v>1</v>
      </c>
      <c r="AA19" s="106">
        <v>1</v>
      </c>
      <c r="AB19" s="106">
        <v>1</v>
      </c>
      <c r="AC19" s="106">
        <f t="shared" si="9"/>
        <v>4</v>
      </c>
      <c r="AD19" s="106">
        <v>2</v>
      </c>
      <c r="AE19" s="106">
        <f t="shared" si="10"/>
        <v>8</v>
      </c>
      <c r="AF19" s="94" t="str">
        <f t="shared" si="11"/>
        <v>Tolerable</v>
      </c>
    </row>
    <row r="20" spans="1:32" ht="409.6" customHeight="1" x14ac:dyDescent="0.25">
      <c r="A20" s="312"/>
      <c r="B20" s="315"/>
      <c r="C20" s="321"/>
      <c r="D20" s="106" t="s">
        <v>65</v>
      </c>
      <c r="E20" s="321"/>
      <c r="F20" s="107" t="s">
        <v>232</v>
      </c>
      <c r="G20" s="105" t="s">
        <v>2</v>
      </c>
      <c r="H20" s="70" t="s">
        <v>144</v>
      </c>
      <c r="I20" s="114" t="s">
        <v>148</v>
      </c>
      <c r="J20" s="70" t="s">
        <v>165</v>
      </c>
      <c r="K20" s="112">
        <v>1</v>
      </c>
      <c r="L20" s="112">
        <v>2</v>
      </c>
      <c r="M20" s="112">
        <v>2</v>
      </c>
      <c r="N20" s="112">
        <v>1</v>
      </c>
      <c r="O20" s="112">
        <f t="shared" si="6"/>
        <v>6</v>
      </c>
      <c r="P20" s="112">
        <v>2</v>
      </c>
      <c r="Q20" s="112">
        <f t="shared" si="7"/>
        <v>12</v>
      </c>
      <c r="R20" s="117" t="str">
        <f t="shared" si="8"/>
        <v>Moderado</v>
      </c>
      <c r="S20" s="112"/>
      <c r="T20" s="112"/>
      <c r="U20" s="70"/>
      <c r="V20" s="70" t="s">
        <v>192</v>
      </c>
      <c r="W20" s="70"/>
      <c r="X20" s="112" t="s">
        <v>239</v>
      </c>
      <c r="Y20" s="112">
        <v>1</v>
      </c>
      <c r="Z20" s="112">
        <v>1</v>
      </c>
      <c r="AA20" s="112">
        <v>1</v>
      </c>
      <c r="AB20" s="112">
        <v>1</v>
      </c>
      <c r="AC20" s="112">
        <f t="shared" si="9"/>
        <v>4</v>
      </c>
      <c r="AD20" s="112">
        <v>2</v>
      </c>
      <c r="AE20" s="112">
        <f t="shared" si="10"/>
        <v>8</v>
      </c>
      <c r="AF20" s="74" t="str">
        <f t="shared" si="11"/>
        <v>Tolerable</v>
      </c>
    </row>
    <row r="21" spans="1:32" ht="409.6" customHeight="1" x14ac:dyDescent="0.25">
      <c r="A21" s="312"/>
      <c r="B21" s="315"/>
      <c r="C21" s="321"/>
      <c r="D21" s="106" t="s">
        <v>65</v>
      </c>
      <c r="E21" s="321"/>
      <c r="F21" s="104" t="s">
        <v>233</v>
      </c>
      <c r="G21" s="104" t="s">
        <v>197</v>
      </c>
      <c r="H21" s="92" t="s">
        <v>228</v>
      </c>
      <c r="I21" s="118" t="s">
        <v>181</v>
      </c>
      <c r="J21" s="92" t="s">
        <v>229</v>
      </c>
      <c r="K21" s="91">
        <v>1</v>
      </c>
      <c r="L21" s="91">
        <v>2</v>
      </c>
      <c r="M21" s="91">
        <v>2</v>
      </c>
      <c r="N21" s="91">
        <v>2</v>
      </c>
      <c r="O21" s="91">
        <f>SUM(K21:N21)</f>
        <v>7</v>
      </c>
      <c r="P21" s="91">
        <v>2</v>
      </c>
      <c r="Q21" s="91">
        <f>O21*P21</f>
        <v>14</v>
      </c>
      <c r="R21" s="93" t="str">
        <f t="shared" si="8"/>
        <v>Moderado</v>
      </c>
      <c r="S21" s="91"/>
      <c r="T21" s="91"/>
      <c r="U21" s="92" t="s">
        <v>230</v>
      </c>
      <c r="V21" s="92" t="s">
        <v>240</v>
      </c>
      <c r="W21" s="92"/>
      <c r="X21" s="112" t="s">
        <v>239</v>
      </c>
      <c r="Y21" s="91">
        <v>1</v>
      </c>
      <c r="Z21" s="91">
        <v>1</v>
      </c>
      <c r="AA21" s="91">
        <v>1</v>
      </c>
      <c r="AB21" s="91">
        <v>2</v>
      </c>
      <c r="AC21" s="91">
        <f>SUM(Y21:AB21)</f>
        <v>5</v>
      </c>
      <c r="AD21" s="91">
        <v>2</v>
      </c>
      <c r="AE21" s="91">
        <f>AC21*AD21</f>
        <v>10</v>
      </c>
      <c r="AF21" s="119" t="str">
        <f t="shared" si="11"/>
        <v>Moderado</v>
      </c>
    </row>
    <row r="22" spans="1:32" ht="407.45" customHeight="1" x14ac:dyDescent="0.25">
      <c r="A22" s="312"/>
      <c r="B22" s="315"/>
      <c r="C22" s="321"/>
      <c r="D22" s="106" t="s">
        <v>65</v>
      </c>
      <c r="E22" s="321"/>
      <c r="F22" s="107" t="s">
        <v>232</v>
      </c>
      <c r="G22" s="107" t="s">
        <v>2</v>
      </c>
      <c r="H22" s="103" t="s">
        <v>145</v>
      </c>
      <c r="I22" s="72" t="s">
        <v>146</v>
      </c>
      <c r="J22" s="103" t="s">
        <v>165</v>
      </c>
      <c r="K22" s="106">
        <v>1</v>
      </c>
      <c r="L22" s="106">
        <v>2</v>
      </c>
      <c r="M22" s="106">
        <v>2</v>
      </c>
      <c r="N22" s="106">
        <v>1</v>
      </c>
      <c r="O22" s="106">
        <f t="shared" ref="O22:O23" si="12">SUM(K22:N22)</f>
        <v>6</v>
      </c>
      <c r="P22" s="106">
        <v>2</v>
      </c>
      <c r="Q22" s="106">
        <f t="shared" ref="Q22:Q23" si="13">+O22*P22</f>
        <v>12</v>
      </c>
      <c r="R22" s="73" t="str">
        <f t="shared" si="8"/>
        <v>Moderado</v>
      </c>
      <c r="S22" s="106"/>
      <c r="T22" s="106"/>
      <c r="U22" s="103"/>
      <c r="V22" s="103" t="s">
        <v>192</v>
      </c>
      <c r="W22" s="103"/>
      <c r="X22" s="112" t="s">
        <v>239</v>
      </c>
      <c r="Y22" s="106">
        <v>1</v>
      </c>
      <c r="Z22" s="106">
        <v>1</v>
      </c>
      <c r="AA22" s="106">
        <v>1</v>
      </c>
      <c r="AB22" s="106">
        <v>1</v>
      </c>
      <c r="AC22" s="106">
        <f t="shared" ref="AC22:AC23" si="14">SUM(Y22:AB22)</f>
        <v>4</v>
      </c>
      <c r="AD22" s="106">
        <v>2</v>
      </c>
      <c r="AE22" s="106">
        <f t="shared" ref="AE22:AE23" si="15">+AC22*AD22</f>
        <v>8</v>
      </c>
      <c r="AF22" s="74" t="str">
        <f t="shared" si="11"/>
        <v>Tolerable</v>
      </c>
    </row>
    <row r="23" spans="1:32" ht="409.6" customHeight="1" x14ac:dyDescent="0.25">
      <c r="A23" s="312"/>
      <c r="B23" s="315"/>
      <c r="C23" s="321"/>
      <c r="D23" s="106" t="s">
        <v>65</v>
      </c>
      <c r="E23" s="321"/>
      <c r="F23" s="71" t="s">
        <v>234</v>
      </c>
      <c r="G23" s="71" t="s">
        <v>2</v>
      </c>
      <c r="H23" s="103" t="s">
        <v>231</v>
      </c>
      <c r="I23" s="72" t="s">
        <v>147</v>
      </c>
      <c r="J23" s="103" t="s">
        <v>165</v>
      </c>
      <c r="K23" s="106">
        <v>1</v>
      </c>
      <c r="L23" s="112">
        <v>2</v>
      </c>
      <c r="M23" s="112">
        <v>2</v>
      </c>
      <c r="N23" s="106">
        <v>1</v>
      </c>
      <c r="O23" s="106">
        <f t="shared" si="12"/>
        <v>6</v>
      </c>
      <c r="P23" s="106">
        <v>2</v>
      </c>
      <c r="Q23" s="106">
        <f t="shared" si="13"/>
        <v>12</v>
      </c>
      <c r="R23" s="73" t="str">
        <f t="shared" si="8"/>
        <v>Moderado</v>
      </c>
      <c r="S23" s="106"/>
      <c r="T23" s="106"/>
      <c r="U23" s="103"/>
      <c r="V23" s="103" t="s">
        <v>192</v>
      </c>
      <c r="W23" s="103"/>
      <c r="X23" s="112" t="s">
        <v>239</v>
      </c>
      <c r="Y23" s="106">
        <v>1</v>
      </c>
      <c r="Z23" s="112">
        <v>1</v>
      </c>
      <c r="AA23" s="112">
        <v>1</v>
      </c>
      <c r="AB23" s="106">
        <v>1</v>
      </c>
      <c r="AC23" s="106">
        <f t="shared" si="14"/>
        <v>4</v>
      </c>
      <c r="AD23" s="106">
        <v>2</v>
      </c>
      <c r="AE23" s="106">
        <f t="shared" si="15"/>
        <v>8</v>
      </c>
      <c r="AF23" s="74" t="str">
        <f t="shared" si="11"/>
        <v>Tolerable</v>
      </c>
    </row>
    <row r="24" spans="1:32" ht="409.5" customHeight="1" x14ac:dyDescent="0.25">
      <c r="A24" s="312"/>
      <c r="B24" s="315"/>
      <c r="C24" s="321"/>
      <c r="D24" s="120" t="s">
        <v>142</v>
      </c>
      <c r="E24" s="321"/>
      <c r="F24" s="100" t="s">
        <v>234</v>
      </c>
      <c r="G24" s="100" t="s">
        <v>2</v>
      </c>
      <c r="H24" s="121" t="s">
        <v>193</v>
      </c>
      <c r="I24" s="122" t="s">
        <v>194</v>
      </c>
      <c r="J24" s="121" t="s">
        <v>195</v>
      </c>
      <c r="K24" s="120">
        <v>1</v>
      </c>
      <c r="L24" s="91">
        <v>2</v>
      </c>
      <c r="M24" s="91">
        <v>2</v>
      </c>
      <c r="N24" s="120">
        <v>2</v>
      </c>
      <c r="O24" s="120">
        <f>SUM(K24:N24)</f>
        <v>7</v>
      </c>
      <c r="P24" s="120">
        <v>2</v>
      </c>
      <c r="Q24" s="120">
        <f>O24*P24</f>
        <v>14</v>
      </c>
      <c r="R24" s="123" t="str">
        <f t="shared" si="8"/>
        <v>Moderado</v>
      </c>
      <c r="S24" s="124"/>
      <c r="T24" s="124"/>
      <c r="U24" s="125"/>
      <c r="V24" s="121" t="s">
        <v>196</v>
      </c>
      <c r="W24" s="125"/>
      <c r="X24" s="112" t="s">
        <v>239</v>
      </c>
      <c r="Y24" s="120">
        <v>1</v>
      </c>
      <c r="Z24" s="120">
        <v>1</v>
      </c>
      <c r="AA24" s="120">
        <v>1</v>
      </c>
      <c r="AB24" s="120">
        <v>1</v>
      </c>
      <c r="AC24" s="120">
        <f>SUM(Y24:AB24)</f>
        <v>4</v>
      </c>
      <c r="AD24" s="120">
        <v>2</v>
      </c>
      <c r="AE24" s="120">
        <f>AC24*AD24</f>
        <v>8</v>
      </c>
      <c r="AF24" s="74" t="str">
        <f>IF(AE24="","",IF(AE24&lt;=4,"Trivial",IF(AND(AE24&gt;=5, AE24&lt;=8),"Tolerable",IF(AND(AE24&gt;=9,AE24&lt;=16),"Moderado",IF(AND(AE24&gt;=17,AE24&lt;=24),"Importante","Intolerable")))))</f>
        <v>Tolerable</v>
      </c>
    </row>
    <row r="25" spans="1:32" ht="409.5" customHeight="1" thickBot="1" x14ac:dyDescent="0.3">
      <c r="A25" s="313"/>
      <c r="B25" s="316"/>
      <c r="C25" s="322"/>
      <c r="D25" s="75" t="s">
        <v>142</v>
      </c>
      <c r="E25" s="322"/>
      <c r="F25" s="76" t="s">
        <v>235</v>
      </c>
      <c r="G25" s="76" t="s">
        <v>197</v>
      </c>
      <c r="H25" s="77" t="s">
        <v>198</v>
      </c>
      <c r="I25" s="126" t="s">
        <v>199</v>
      </c>
      <c r="J25" s="77" t="s">
        <v>195</v>
      </c>
      <c r="K25" s="75">
        <v>1</v>
      </c>
      <c r="L25" s="75">
        <v>2</v>
      </c>
      <c r="M25" s="75">
        <v>2</v>
      </c>
      <c r="N25" s="75">
        <v>2</v>
      </c>
      <c r="O25" s="75">
        <f>SUM(K25:N25)</f>
        <v>7</v>
      </c>
      <c r="P25" s="75">
        <v>2</v>
      </c>
      <c r="Q25" s="75">
        <f>O25*P25</f>
        <v>14</v>
      </c>
      <c r="R25" s="78" t="str">
        <f t="shared" si="8"/>
        <v>Moderado</v>
      </c>
      <c r="S25" s="78"/>
      <c r="T25" s="78"/>
      <c r="U25" s="127"/>
      <c r="V25" s="77" t="s">
        <v>238</v>
      </c>
      <c r="W25" s="127"/>
      <c r="X25" s="75" t="s">
        <v>239</v>
      </c>
      <c r="Y25" s="75">
        <v>1</v>
      </c>
      <c r="Z25" s="75">
        <v>1</v>
      </c>
      <c r="AA25" s="75">
        <v>1</v>
      </c>
      <c r="AB25" s="75">
        <v>1</v>
      </c>
      <c r="AC25" s="75">
        <f>SUM(Y25:AB25)</f>
        <v>4</v>
      </c>
      <c r="AD25" s="75">
        <v>2</v>
      </c>
      <c r="AE25" s="75">
        <f t="shared" ref="AE25" si="16">AC25*AD25</f>
        <v>8</v>
      </c>
      <c r="AF25" s="130" t="str">
        <f>IF(AE25="","",IF(AE25&lt;=4,"Trivial",IF(AND(AE25&gt;=5, AE25&lt;=8),"Tolerable",IF(AND(AE25&gt;=9,AE25&lt;=16),"Moderado",IF(AND(AE25&gt;=17,AE25&lt;=24),"Importante","Intolerable")))))</f>
        <v>Tolerable</v>
      </c>
    </row>
    <row r="26" spans="1:32" ht="65.25" customHeight="1" x14ac:dyDescent="0.25">
      <c r="A26" s="307" t="s">
        <v>203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96"/>
      <c r="W26" s="96"/>
      <c r="X26" s="95"/>
      <c r="Y26" s="95"/>
      <c r="Z26" s="95"/>
      <c r="AA26" s="95"/>
      <c r="AB26" s="95"/>
      <c r="AC26" s="95"/>
      <c r="AD26" s="95"/>
      <c r="AE26" s="95"/>
      <c r="AF26" s="95"/>
    </row>
    <row r="27" spans="1:32" ht="59.25" customHeight="1" x14ac:dyDescent="0.65">
      <c r="A27" s="309" t="s">
        <v>204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97"/>
      <c r="P27" s="97"/>
      <c r="Q27" s="97"/>
      <c r="R27" s="97"/>
      <c r="S27" s="98"/>
      <c r="T27" s="98"/>
      <c r="U27" s="96"/>
      <c r="V27" s="96"/>
      <c r="W27" s="96"/>
      <c r="X27" s="95"/>
      <c r="Y27" s="95"/>
      <c r="Z27" s="95"/>
      <c r="AA27" s="95"/>
      <c r="AB27" s="95"/>
      <c r="AC27" s="95"/>
      <c r="AD27" s="95"/>
      <c r="AE27" s="95"/>
      <c r="AF27" s="95"/>
    </row>
    <row r="28" spans="1:32" ht="159" customHeight="1" x14ac:dyDescent="0.25">
      <c r="A28" s="310" t="s">
        <v>205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95"/>
      <c r="Y28" s="95"/>
      <c r="Z28" s="95"/>
      <c r="AA28" s="95"/>
      <c r="AB28" s="95"/>
      <c r="AC28" s="95"/>
      <c r="AD28" s="95"/>
      <c r="AE28" s="95"/>
      <c r="AF28" s="95"/>
    </row>
    <row r="29" spans="1:32" ht="42" customHeight="1" thickBot="1" x14ac:dyDescent="0.3">
      <c r="A29" s="56"/>
      <c r="B29" s="57"/>
      <c r="C29" s="57"/>
      <c r="D29" s="54"/>
      <c r="E29" s="55"/>
      <c r="F29" s="55"/>
      <c r="G29" s="55"/>
      <c r="H29" s="50"/>
      <c r="I29" s="50"/>
      <c r="J29" s="50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51"/>
      <c r="V29" s="51"/>
      <c r="W29" s="51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ht="44.45" customHeight="1" x14ac:dyDescent="0.75">
      <c r="A30" s="228" t="s">
        <v>83</v>
      </c>
      <c r="B30" s="269" t="s">
        <v>66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1"/>
      <c r="O30" s="79"/>
      <c r="P30" s="79"/>
      <c r="Q30" s="79"/>
      <c r="R30" s="228" t="s">
        <v>83</v>
      </c>
      <c r="S30" s="272" t="s">
        <v>103</v>
      </c>
      <c r="T30" s="274" t="s">
        <v>60</v>
      </c>
      <c r="U30" s="58"/>
      <c r="V30" s="68"/>
      <c r="W30" s="68"/>
      <c r="X30" s="261" t="s">
        <v>60</v>
      </c>
      <c r="Y30" s="262"/>
      <c r="Z30" s="262"/>
      <c r="AA30" s="262"/>
      <c r="AB30" s="262"/>
      <c r="AC30" s="262"/>
      <c r="AD30" s="262"/>
      <c r="AE30" s="262"/>
      <c r="AF30" s="263"/>
    </row>
    <row r="31" spans="1:32" ht="205.5" customHeight="1" thickBot="1" x14ac:dyDescent="0.8">
      <c r="A31" s="229"/>
      <c r="B31" s="80" t="s">
        <v>84</v>
      </c>
      <c r="C31" s="230" t="s">
        <v>85</v>
      </c>
      <c r="D31" s="231"/>
      <c r="E31" s="232"/>
      <c r="F31" s="230" t="s">
        <v>86</v>
      </c>
      <c r="G31" s="231"/>
      <c r="H31" s="231"/>
      <c r="I31" s="232"/>
      <c r="J31" s="266" t="s">
        <v>87</v>
      </c>
      <c r="K31" s="267"/>
      <c r="L31" s="267"/>
      <c r="M31" s="267"/>
      <c r="N31" s="268"/>
      <c r="O31" s="79"/>
      <c r="P31" s="79"/>
      <c r="Q31" s="79"/>
      <c r="R31" s="229"/>
      <c r="S31" s="273"/>
      <c r="T31" s="275"/>
      <c r="U31" s="52"/>
      <c r="V31" s="68"/>
      <c r="W31" s="68"/>
      <c r="X31" s="264" t="s">
        <v>113</v>
      </c>
      <c r="Y31" s="265"/>
      <c r="Z31" s="265"/>
      <c r="AA31" s="276" t="s">
        <v>114</v>
      </c>
      <c r="AB31" s="277"/>
      <c r="AC31" s="277"/>
      <c r="AD31" s="278"/>
      <c r="AE31" s="265" t="s">
        <v>115</v>
      </c>
      <c r="AF31" s="279"/>
    </row>
    <row r="32" spans="1:32" ht="174.6" customHeight="1" x14ac:dyDescent="0.25">
      <c r="A32" s="257">
        <v>1</v>
      </c>
      <c r="B32" s="304" t="s">
        <v>88</v>
      </c>
      <c r="C32" s="242" t="s">
        <v>89</v>
      </c>
      <c r="D32" s="243"/>
      <c r="E32" s="244"/>
      <c r="F32" s="242" t="s">
        <v>90</v>
      </c>
      <c r="G32" s="243"/>
      <c r="H32" s="243"/>
      <c r="I32" s="244"/>
      <c r="J32" s="239" t="s">
        <v>91</v>
      </c>
      <c r="K32" s="240"/>
      <c r="L32" s="240"/>
      <c r="M32" s="240"/>
      <c r="N32" s="241"/>
      <c r="O32" s="248"/>
      <c r="P32" s="248"/>
      <c r="Q32" s="248"/>
      <c r="R32" s="257">
        <v>1</v>
      </c>
      <c r="S32" s="81" t="s">
        <v>104</v>
      </c>
      <c r="T32" s="82" t="s">
        <v>105</v>
      </c>
      <c r="U32" s="53"/>
      <c r="V32" s="290" t="s">
        <v>66</v>
      </c>
      <c r="W32" s="293" t="s">
        <v>116</v>
      </c>
      <c r="X32" s="295" t="s">
        <v>117</v>
      </c>
      <c r="Y32" s="295"/>
      <c r="Z32" s="295"/>
      <c r="AA32" s="297" t="s">
        <v>158</v>
      </c>
      <c r="AB32" s="297"/>
      <c r="AC32" s="297"/>
      <c r="AD32" s="297"/>
      <c r="AE32" s="301" t="s">
        <v>157</v>
      </c>
      <c r="AF32" s="302"/>
    </row>
    <row r="33" spans="1:32" ht="171.95" customHeight="1" x14ac:dyDescent="0.25">
      <c r="A33" s="257"/>
      <c r="B33" s="304"/>
      <c r="C33" s="245"/>
      <c r="D33" s="246"/>
      <c r="E33" s="247"/>
      <c r="F33" s="245"/>
      <c r="G33" s="246"/>
      <c r="H33" s="246"/>
      <c r="I33" s="247"/>
      <c r="J33" s="239" t="s">
        <v>92</v>
      </c>
      <c r="K33" s="240"/>
      <c r="L33" s="240"/>
      <c r="M33" s="240"/>
      <c r="N33" s="241"/>
      <c r="O33" s="248"/>
      <c r="P33" s="248"/>
      <c r="Q33" s="248"/>
      <c r="R33" s="257"/>
      <c r="S33" s="83"/>
      <c r="T33" s="82" t="s">
        <v>106</v>
      </c>
      <c r="U33" s="53"/>
      <c r="V33" s="291"/>
      <c r="W33" s="294"/>
      <c r="X33" s="296"/>
      <c r="Y33" s="296"/>
      <c r="Z33" s="296"/>
      <c r="AA33" s="298"/>
      <c r="AB33" s="298"/>
      <c r="AC33" s="298"/>
      <c r="AD33" s="298"/>
      <c r="AE33" s="284"/>
      <c r="AF33" s="303"/>
    </row>
    <row r="34" spans="1:32" ht="297" customHeight="1" x14ac:dyDescent="0.25">
      <c r="A34" s="257">
        <v>2</v>
      </c>
      <c r="B34" s="304" t="s">
        <v>93</v>
      </c>
      <c r="C34" s="242" t="s">
        <v>94</v>
      </c>
      <c r="D34" s="243"/>
      <c r="E34" s="244"/>
      <c r="F34" s="242" t="s">
        <v>95</v>
      </c>
      <c r="G34" s="243"/>
      <c r="H34" s="243"/>
      <c r="I34" s="244"/>
      <c r="J34" s="239" t="s">
        <v>96</v>
      </c>
      <c r="K34" s="240"/>
      <c r="L34" s="240"/>
      <c r="M34" s="240"/>
      <c r="N34" s="241"/>
      <c r="O34" s="248"/>
      <c r="P34" s="248"/>
      <c r="Q34" s="248"/>
      <c r="R34" s="287">
        <v>2</v>
      </c>
      <c r="S34" s="81" t="s">
        <v>107</v>
      </c>
      <c r="T34" s="82" t="s">
        <v>108</v>
      </c>
      <c r="U34" s="53"/>
      <c r="V34" s="291"/>
      <c r="W34" s="294" t="s">
        <v>120</v>
      </c>
      <c r="X34" s="298" t="s">
        <v>161</v>
      </c>
      <c r="Y34" s="298"/>
      <c r="Z34" s="298"/>
      <c r="AA34" s="284" t="s">
        <v>160</v>
      </c>
      <c r="AB34" s="284"/>
      <c r="AC34" s="284"/>
      <c r="AD34" s="284"/>
      <c r="AE34" s="285" t="s">
        <v>159</v>
      </c>
      <c r="AF34" s="286"/>
    </row>
    <row r="35" spans="1:32" ht="199.5" customHeight="1" x14ac:dyDescent="0.25">
      <c r="A35" s="257"/>
      <c r="B35" s="304"/>
      <c r="C35" s="245"/>
      <c r="D35" s="246"/>
      <c r="E35" s="247"/>
      <c r="F35" s="245"/>
      <c r="G35" s="246"/>
      <c r="H35" s="246"/>
      <c r="I35" s="247"/>
      <c r="J35" s="239" t="s">
        <v>97</v>
      </c>
      <c r="K35" s="240"/>
      <c r="L35" s="240"/>
      <c r="M35" s="240"/>
      <c r="N35" s="241"/>
      <c r="O35" s="248"/>
      <c r="P35" s="248"/>
      <c r="Q35" s="248"/>
      <c r="R35" s="323"/>
      <c r="S35" s="83"/>
      <c r="T35" s="82" t="s">
        <v>109</v>
      </c>
      <c r="U35" s="53"/>
      <c r="V35" s="291"/>
      <c r="W35" s="294"/>
      <c r="X35" s="298"/>
      <c r="Y35" s="298"/>
      <c r="Z35" s="298"/>
      <c r="AA35" s="284"/>
      <c r="AB35" s="284"/>
      <c r="AC35" s="284"/>
      <c r="AD35" s="284"/>
      <c r="AE35" s="285"/>
      <c r="AF35" s="286"/>
    </row>
    <row r="36" spans="1:32" ht="317.10000000000002" customHeight="1" x14ac:dyDescent="0.25">
      <c r="A36" s="257">
        <v>3</v>
      </c>
      <c r="B36" s="259" t="s">
        <v>98</v>
      </c>
      <c r="C36" s="242" t="s">
        <v>99</v>
      </c>
      <c r="D36" s="243"/>
      <c r="E36" s="244"/>
      <c r="F36" s="242" t="s">
        <v>100</v>
      </c>
      <c r="G36" s="243"/>
      <c r="H36" s="243"/>
      <c r="I36" s="244"/>
      <c r="J36" s="239" t="s">
        <v>101</v>
      </c>
      <c r="K36" s="240"/>
      <c r="L36" s="240"/>
      <c r="M36" s="240"/>
      <c r="N36" s="241"/>
      <c r="O36" s="248"/>
      <c r="P36" s="248"/>
      <c r="Q36" s="248"/>
      <c r="R36" s="287">
        <v>3</v>
      </c>
      <c r="S36" s="81" t="s">
        <v>110</v>
      </c>
      <c r="T36" s="82" t="s">
        <v>111</v>
      </c>
      <c r="U36" s="53"/>
      <c r="V36" s="291"/>
      <c r="W36" s="294" t="s">
        <v>122</v>
      </c>
      <c r="X36" s="284" t="s">
        <v>160</v>
      </c>
      <c r="Y36" s="284"/>
      <c r="Z36" s="284"/>
      <c r="AA36" s="285" t="s">
        <v>163</v>
      </c>
      <c r="AB36" s="285"/>
      <c r="AC36" s="285"/>
      <c r="AD36" s="285"/>
      <c r="AE36" s="280" t="s">
        <v>162</v>
      </c>
      <c r="AF36" s="281"/>
    </row>
    <row r="37" spans="1:32" ht="141.94999999999999" customHeight="1" thickBot="1" x14ac:dyDescent="0.3">
      <c r="A37" s="258"/>
      <c r="B37" s="260"/>
      <c r="C37" s="251"/>
      <c r="D37" s="252"/>
      <c r="E37" s="253"/>
      <c r="F37" s="251"/>
      <c r="G37" s="252"/>
      <c r="H37" s="252"/>
      <c r="I37" s="253"/>
      <c r="J37" s="254" t="s">
        <v>102</v>
      </c>
      <c r="K37" s="255"/>
      <c r="L37" s="255"/>
      <c r="M37" s="255"/>
      <c r="N37" s="256"/>
      <c r="O37" s="248"/>
      <c r="P37" s="248"/>
      <c r="Q37" s="248"/>
      <c r="R37" s="288"/>
      <c r="S37" s="84"/>
      <c r="T37" s="85" t="s">
        <v>112</v>
      </c>
      <c r="U37" s="53"/>
      <c r="V37" s="292"/>
      <c r="W37" s="299"/>
      <c r="X37" s="300"/>
      <c r="Y37" s="300"/>
      <c r="Z37" s="300"/>
      <c r="AA37" s="289"/>
      <c r="AB37" s="289"/>
      <c r="AC37" s="289"/>
      <c r="AD37" s="289"/>
      <c r="AE37" s="282"/>
      <c r="AF37" s="283"/>
    </row>
    <row r="38" spans="1:32" customFormat="1" ht="74.099999999999994" customHeight="1" x14ac:dyDescent="0.7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86"/>
      <c r="L38" s="86"/>
      <c r="M38" s="86"/>
      <c r="N38" s="86"/>
      <c r="O38" s="86"/>
      <c r="P38" s="86"/>
      <c r="Q38" s="86"/>
      <c r="R38" s="86"/>
      <c r="S38" s="86"/>
      <c r="T38" s="87"/>
      <c r="U38" s="59"/>
      <c r="V38" s="59"/>
      <c r="W38" s="59"/>
      <c r="X38" s="47"/>
      <c r="Y38" s="59"/>
      <c r="Z38" s="60"/>
      <c r="AA38" s="60"/>
      <c r="AB38" s="60"/>
      <c r="AC38" s="60"/>
      <c r="AD38" s="60"/>
      <c r="AE38" s="61"/>
      <c r="AF38" s="62"/>
    </row>
    <row r="39" spans="1:32" customFormat="1" ht="31.5" customHeight="1" x14ac:dyDescent="0.7">
      <c r="A39" s="329"/>
      <c r="B39" s="330"/>
      <c r="C39" s="330"/>
      <c r="D39" s="330"/>
      <c r="E39" s="330"/>
      <c r="F39" s="330"/>
      <c r="G39" s="331"/>
      <c r="H39" s="329"/>
      <c r="I39" s="331"/>
      <c r="J39" s="329"/>
      <c r="K39" s="330"/>
      <c r="L39" s="330"/>
      <c r="M39" s="330"/>
      <c r="N39" s="331"/>
      <c r="O39" s="337" t="s">
        <v>152</v>
      </c>
      <c r="P39" s="337"/>
      <c r="Q39" s="337"/>
      <c r="R39" s="337"/>
      <c r="S39" s="88"/>
      <c r="T39" s="88"/>
      <c r="U39" s="65"/>
      <c r="V39" s="59"/>
      <c r="W39" s="59"/>
      <c r="X39" s="47"/>
      <c r="Y39" s="59"/>
      <c r="Z39" s="60"/>
      <c r="AA39" s="60"/>
      <c r="AB39" s="60"/>
      <c r="AC39" s="60"/>
      <c r="AD39" s="60"/>
      <c r="AE39" s="61"/>
      <c r="AF39" s="62"/>
    </row>
    <row r="40" spans="1:32" customFormat="1" ht="29.25" customHeight="1" x14ac:dyDescent="0.7">
      <c r="A40" s="249"/>
      <c r="B40" s="332"/>
      <c r="C40" s="332"/>
      <c r="D40" s="332"/>
      <c r="E40" s="332"/>
      <c r="F40" s="332"/>
      <c r="G40" s="333"/>
      <c r="H40" s="249"/>
      <c r="I40" s="333"/>
      <c r="J40" s="249"/>
      <c r="K40" s="332"/>
      <c r="L40" s="332"/>
      <c r="M40" s="332"/>
      <c r="N40" s="333"/>
      <c r="O40" s="337"/>
      <c r="P40" s="337"/>
      <c r="Q40" s="337"/>
      <c r="R40" s="337"/>
      <c r="S40" s="88"/>
      <c r="T40" s="88"/>
      <c r="U40" s="65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2"/>
    </row>
    <row r="41" spans="1:32" customFormat="1" ht="46.5" customHeight="1" x14ac:dyDescent="0.7">
      <c r="A41" s="249"/>
      <c r="B41" s="332"/>
      <c r="C41" s="332"/>
      <c r="D41" s="332"/>
      <c r="E41" s="332"/>
      <c r="F41" s="332"/>
      <c r="G41" s="333"/>
      <c r="H41" s="249"/>
      <c r="I41" s="333"/>
      <c r="J41" s="249"/>
      <c r="K41" s="332"/>
      <c r="L41" s="332"/>
      <c r="M41" s="332"/>
      <c r="N41" s="333"/>
      <c r="O41" s="338">
        <v>45381</v>
      </c>
      <c r="P41" s="339"/>
      <c r="Q41" s="339"/>
      <c r="R41" s="340"/>
      <c r="S41" s="88"/>
      <c r="T41" s="88"/>
      <c r="U41" s="65"/>
      <c r="V41" s="63"/>
      <c r="W41" s="64"/>
      <c r="X41" s="64"/>
      <c r="Y41" s="64"/>
      <c r="Z41" s="64"/>
      <c r="AA41" s="64"/>
      <c r="AB41" s="64"/>
      <c r="AC41" s="64"/>
      <c r="AD41" s="64"/>
      <c r="AE41" s="64"/>
      <c r="AF41" s="62"/>
    </row>
    <row r="42" spans="1:32" customFormat="1" ht="65.099999999999994" customHeight="1" x14ac:dyDescent="0.7">
      <c r="A42" s="249"/>
      <c r="B42" s="332"/>
      <c r="C42" s="332"/>
      <c r="D42" s="332"/>
      <c r="E42" s="332"/>
      <c r="F42" s="332"/>
      <c r="G42" s="333"/>
      <c r="H42" s="249"/>
      <c r="I42" s="333"/>
      <c r="J42" s="249"/>
      <c r="K42" s="332"/>
      <c r="L42" s="332"/>
      <c r="M42" s="332"/>
      <c r="N42" s="333"/>
      <c r="O42" s="341"/>
      <c r="P42" s="342"/>
      <c r="Q42" s="342"/>
      <c r="R42" s="343"/>
      <c r="S42" s="88"/>
      <c r="T42" s="88"/>
      <c r="U42" s="65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62"/>
    </row>
    <row r="43" spans="1:32" customFormat="1" ht="50.1" customHeight="1" x14ac:dyDescent="0.7">
      <c r="A43" s="334"/>
      <c r="B43" s="335"/>
      <c r="C43" s="335"/>
      <c r="D43" s="335"/>
      <c r="E43" s="335"/>
      <c r="F43" s="335"/>
      <c r="G43" s="336"/>
      <c r="H43" s="334"/>
      <c r="I43" s="336"/>
      <c r="J43" s="334"/>
      <c r="K43" s="335"/>
      <c r="L43" s="335"/>
      <c r="M43" s="335"/>
      <c r="N43" s="336"/>
      <c r="O43" s="341"/>
      <c r="P43" s="342"/>
      <c r="Q43" s="342"/>
      <c r="R43" s="343"/>
      <c r="S43" s="88"/>
      <c r="T43" s="88"/>
      <c r="U43" s="65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62"/>
    </row>
    <row r="44" spans="1:32" customFormat="1" ht="50.1" customHeight="1" x14ac:dyDescent="0.7">
      <c r="A44" s="233" t="s">
        <v>206</v>
      </c>
      <c r="B44" s="234"/>
      <c r="C44" s="234"/>
      <c r="D44" s="234"/>
      <c r="E44" s="234"/>
      <c r="F44" s="234"/>
      <c r="G44" s="235"/>
      <c r="H44" s="233" t="s">
        <v>201</v>
      </c>
      <c r="I44" s="235"/>
      <c r="J44" s="233" t="s">
        <v>200</v>
      </c>
      <c r="K44" s="234"/>
      <c r="L44" s="234"/>
      <c r="M44" s="234"/>
      <c r="N44" s="235"/>
      <c r="O44" s="341"/>
      <c r="P44" s="342"/>
      <c r="Q44" s="342"/>
      <c r="R44" s="343"/>
      <c r="S44" s="88"/>
      <c r="T44" s="88"/>
      <c r="U44" s="6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62"/>
    </row>
    <row r="45" spans="1:32" customFormat="1" ht="132" customHeight="1" x14ac:dyDescent="0.4">
      <c r="A45" s="236"/>
      <c r="B45" s="237"/>
      <c r="C45" s="237"/>
      <c r="D45" s="237"/>
      <c r="E45" s="237"/>
      <c r="F45" s="237"/>
      <c r="G45" s="238"/>
      <c r="H45" s="236"/>
      <c r="I45" s="238"/>
      <c r="J45" s="236"/>
      <c r="K45" s="237"/>
      <c r="L45" s="237"/>
      <c r="M45" s="237"/>
      <c r="N45" s="238"/>
      <c r="O45" s="341"/>
      <c r="P45" s="342"/>
      <c r="Q45" s="342"/>
      <c r="R45" s="343"/>
      <c r="S45" s="89"/>
      <c r="T45" s="89"/>
      <c r="U45" s="6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62"/>
    </row>
    <row r="46" spans="1:32" ht="71.25" customHeight="1" x14ac:dyDescent="0.75">
      <c r="A46" s="347" t="s">
        <v>151</v>
      </c>
      <c r="B46" s="348"/>
      <c r="C46" s="348"/>
      <c r="D46" s="348"/>
      <c r="E46" s="348"/>
      <c r="F46" s="348"/>
      <c r="G46" s="349"/>
      <c r="H46" s="324" t="s">
        <v>185</v>
      </c>
      <c r="I46" s="324"/>
      <c r="J46" s="324"/>
      <c r="K46" s="324"/>
      <c r="L46" s="324"/>
      <c r="M46" s="324"/>
      <c r="N46" s="324"/>
      <c r="O46" s="344"/>
      <c r="P46" s="345"/>
      <c r="Q46" s="345"/>
      <c r="R46" s="346"/>
      <c r="S46" s="90"/>
      <c r="T46" s="90"/>
    </row>
    <row r="47" spans="1:32" ht="30" customHeight="1" x14ac:dyDescent="0.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1:32" ht="15" customHeight="1" x14ac:dyDescent="0.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1:14" ht="46.5" x14ac:dyDescent="0.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46.5" x14ac:dyDescent="0.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</sheetData>
  <mergeCells count="99">
    <mergeCell ref="H46:N46"/>
    <mergeCell ref="K5:U5"/>
    <mergeCell ref="W5:X5"/>
    <mergeCell ref="A39:G43"/>
    <mergeCell ref="H39:I43"/>
    <mergeCell ref="O39:R40"/>
    <mergeCell ref="O41:R46"/>
    <mergeCell ref="J39:N43"/>
    <mergeCell ref="A44:G45"/>
    <mergeCell ref="H44:I45"/>
    <mergeCell ref="A46:G46"/>
    <mergeCell ref="R32:R33"/>
    <mergeCell ref="F34:I35"/>
    <mergeCell ref="O34:Q34"/>
    <mergeCell ref="B32:B33"/>
    <mergeCell ref="X34:Z35"/>
    <mergeCell ref="J35:N35"/>
    <mergeCell ref="A26:U26"/>
    <mergeCell ref="A27:N27"/>
    <mergeCell ref="A28:W28"/>
    <mergeCell ref="A10:A25"/>
    <mergeCell ref="B10:B25"/>
    <mergeCell ref="C10:C18"/>
    <mergeCell ref="C19:C25"/>
    <mergeCell ref="E19:E25"/>
    <mergeCell ref="E10:E18"/>
    <mergeCell ref="R34:R35"/>
    <mergeCell ref="C36:E37"/>
    <mergeCell ref="A34:A35"/>
    <mergeCell ref="B34:B35"/>
    <mergeCell ref="A32:A33"/>
    <mergeCell ref="D10:D17"/>
    <mergeCell ref="AE36:AF37"/>
    <mergeCell ref="O36:Q36"/>
    <mergeCell ref="O37:Q37"/>
    <mergeCell ref="O35:Q35"/>
    <mergeCell ref="AA34:AD35"/>
    <mergeCell ref="AE34:AF35"/>
    <mergeCell ref="R36:R37"/>
    <mergeCell ref="AA36:AD37"/>
    <mergeCell ref="V32:V37"/>
    <mergeCell ref="W32:W33"/>
    <mergeCell ref="X32:Z33"/>
    <mergeCell ref="AA32:AD33"/>
    <mergeCell ref="W36:W37"/>
    <mergeCell ref="X36:Z37"/>
    <mergeCell ref="W34:W35"/>
    <mergeCell ref="AE32:AF33"/>
    <mergeCell ref="X30:AF30"/>
    <mergeCell ref="X31:Z31"/>
    <mergeCell ref="J31:N31"/>
    <mergeCell ref="J32:N32"/>
    <mergeCell ref="O32:Q32"/>
    <mergeCell ref="B30:N30"/>
    <mergeCell ref="C31:E31"/>
    <mergeCell ref="S30:S31"/>
    <mergeCell ref="T30:T31"/>
    <mergeCell ref="R30:R31"/>
    <mergeCell ref="AA31:AD31"/>
    <mergeCell ref="AE31:AF31"/>
    <mergeCell ref="C32:E33"/>
    <mergeCell ref="F32:I33"/>
    <mergeCell ref="A8:A9"/>
    <mergeCell ref="A30:A31"/>
    <mergeCell ref="F31:I31"/>
    <mergeCell ref="J44:N45"/>
    <mergeCell ref="G8:G9"/>
    <mergeCell ref="J34:N34"/>
    <mergeCell ref="K8:R8"/>
    <mergeCell ref="C34:E35"/>
    <mergeCell ref="J33:N33"/>
    <mergeCell ref="O33:Q33"/>
    <mergeCell ref="A38:J38"/>
    <mergeCell ref="F36:I37"/>
    <mergeCell ref="J36:N36"/>
    <mergeCell ref="J37:N37"/>
    <mergeCell ref="A36:A37"/>
    <mergeCell ref="B36:B37"/>
    <mergeCell ref="X8:X9"/>
    <mergeCell ref="Y8:AF8"/>
    <mergeCell ref="AC6:AF6"/>
    <mergeCell ref="J8:J9"/>
    <mergeCell ref="Y6:AB6"/>
    <mergeCell ref="A5:C5"/>
    <mergeCell ref="A1:F4"/>
    <mergeCell ref="D5:I5"/>
    <mergeCell ref="E8:E9"/>
    <mergeCell ref="F8:F9"/>
    <mergeCell ref="B8:B9"/>
    <mergeCell ref="C8:C9"/>
    <mergeCell ref="H8:H9"/>
    <mergeCell ref="A6:C6"/>
    <mergeCell ref="D6:I6"/>
    <mergeCell ref="A7:AF7"/>
    <mergeCell ref="I8:I9"/>
    <mergeCell ref="G1:AF4"/>
    <mergeCell ref="S8:W8"/>
    <mergeCell ref="AC5:AF5"/>
    <mergeCell ref="Y5:AB5"/>
  </mergeCells>
  <conditionalFormatting sqref="R9 R47:R1048576 AF46:AF1048576">
    <cfRule type="containsText" dxfId="452" priority="4927" operator="containsText" text="Intolerable">
      <formula>NOT(ISERROR(SEARCH("Intolerable",R9)))</formula>
    </cfRule>
    <cfRule type="containsText" dxfId="451" priority="4929" operator="containsText" text="Moderado">
      <formula>NOT(ISERROR(SEARCH("Moderado",R9)))</formula>
    </cfRule>
  </conditionalFormatting>
  <conditionalFormatting sqref="R9 R47:R1048576 AF46:AF1048576">
    <cfRule type="containsText" dxfId="450" priority="4928" operator="containsText" text="Importante">
      <formula>NOT(ISERROR(SEARCH("Importante",R9)))</formula>
    </cfRule>
  </conditionalFormatting>
  <conditionalFormatting sqref="AF29 AF46:AF1048576 R47:R1048576 R29 R9">
    <cfRule type="containsText" dxfId="449" priority="4924" operator="containsText" text="Intolerable">
      <formula>NOT(ISERROR(SEARCH("Intolerable",R9)))</formula>
    </cfRule>
    <cfRule type="containsText" dxfId="448" priority="4925" operator="containsText" text="Importante">
      <formula>NOT(ISERROR(SEARCH("Importante",R9)))</formula>
    </cfRule>
    <cfRule type="containsText" dxfId="447" priority="4926" operator="containsText" text="Moderado">
      <formula>NOT(ISERROR(SEARCH("Moderado",R9)))</formula>
    </cfRule>
  </conditionalFormatting>
  <conditionalFormatting sqref="AF9">
    <cfRule type="containsText" dxfId="446" priority="4612" operator="containsText" text="Intolerable">
      <formula>NOT(ISERROR(SEARCH("Intolerable",AF9)))</formula>
    </cfRule>
    <cfRule type="containsText" dxfId="445" priority="4614" operator="containsText" text="Moderado">
      <formula>NOT(ISERROR(SEARCH("Moderado",AF9)))</formula>
    </cfRule>
  </conditionalFormatting>
  <conditionalFormatting sqref="AF9">
    <cfRule type="containsText" dxfId="444" priority="4613" operator="containsText" text="Importante">
      <formula>NOT(ISERROR(SEARCH("Importante",AF9)))</formula>
    </cfRule>
  </conditionalFormatting>
  <conditionalFormatting sqref="AF9">
    <cfRule type="containsText" dxfId="443" priority="4609" operator="containsText" text="Intolerable">
      <formula>NOT(ISERROR(SEARCH("Intolerable",AF9)))</formula>
    </cfRule>
    <cfRule type="containsText" dxfId="442" priority="4610" operator="containsText" text="Importante">
      <formula>NOT(ISERROR(SEARCH("Importante",AF9)))</formula>
    </cfRule>
    <cfRule type="containsText" dxfId="441" priority="4611" operator="containsText" text="Moderado">
      <formula>NOT(ISERROR(SEARCH("Moderado",AF9)))</formula>
    </cfRule>
  </conditionalFormatting>
  <conditionalFormatting sqref="R29">
    <cfRule type="containsText" dxfId="440" priority="4581" operator="containsText" text="importante">
      <formula>NOT(ISERROR(SEARCH("importante",R29)))</formula>
    </cfRule>
  </conditionalFormatting>
  <conditionalFormatting sqref="R47:R1048576 R8:R9 R29">
    <cfRule type="containsText" dxfId="439" priority="4572" operator="containsText" text="MODERADO">
      <formula>NOT(ISERROR(SEARCH("MODERADO",R8)))</formula>
    </cfRule>
    <cfRule type="containsText" dxfId="438" priority="4573" operator="containsText" text="INTOLERABLE">
      <formula>NOT(ISERROR(SEARCH("INTOLERABLE",R8)))</formula>
    </cfRule>
    <cfRule type="containsText" dxfId="437" priority="4574" operator="containsText" text="INTOLERABLE">
      <formula>NOT(ISERROR(SEARCH("INTOLERABLE",R8)))</formula>
    </cfRule>
    <cfRule type="containsText" dxfId="436" priority="4575" operator="containsText" text="IMPORTANTE">
      <formula>NOT(ISERROR(SEARCH("IMPORTANTE",R8)))</formula>
    </cfRule>
    <cfRule type="containsText" dxfId="435" priority="4576" operator="containsText" text="MODERADO">
      <formula>NOT(ISERROR(SEARCH("MODERADO",R8)))</formula>
    </cfRule>
  </conditionalFormatting>
  <conditionalFormatting sqref="AF46:AF1048576 AF29 AF8:AF9">
    <cfRule type="containsText" dxfId="434" priority="4567" operator="containsText" text="INTOLERABLE">
      <formula>NOT(ISERROR(SEARCH("INTOLERABLE",AF8)))</formula>
    </cfRule>
    <cfRule type="containsText" dxfId="433" priority="4568" operator="containsText" text="IMPORTANTE">
      <formula>NOT(ISERROR(SEARCH("IMPORTANTE",AF8)))</formula>
    </cfRule>
    <cfRule type="containsText" dxfId="432" priority="4569" operator="containsText" text="TRIVIAL">
      <formula>NOT(ISERROR(SEARCH("TRIVIAL",AF8)))</formula>
    </cfRule>
    <cfRule type="containsText" dxfId="431" priority="4570" operator="containsText" text="MODERADO">
      <formula>NOT(ISERROR(SEARCH("MODERADO",AF8)))</formula>
    </cfRule>
    <cfRule type="containsText" dxfId="430" priority="4571" operator="containsText" text="TOLERABLE">
      <formula>NOT(ISERROR(SEARCH("TOLERABLE",AF8)))</formula>
    </cfRule>
  </conditionalFormatting>
  <conditionalFormatting sqref="A2:F4 A7:AF7 A1:G1 A8:F9 H8:AF9 A10:B10 D19:D21">
    <cfRule type="containsText" dxfId="429" priority="4448" operator="containsText" text="Tolerable">
      <formula>NOT(ISERROR(SEARCH("Tolerable",A1)))</formula>
    </cfRule>
  </conditionalFormatting>
  <conditionalFormatting sqref="R38 AF38:AF45">
    <cfRule type="containsText" dxfId="428" priority="4445" operator="containsText" text="Intolerable">
      <formula>NOT(ISERROR(SEARCH("Intolerable",R38)))</formula>
    </cfRule>
    <cfRule type="containsText" dxfId="427" priority="4446" operator="containsText" text="Importante">
      <formula>NOT(ISERROR(SEARCH("Importante",R38)))</formula>
    </cfRule>
    <cfRule type="containsText" dxfId="426" priority="4447" operator="containsText" text="Moderado">
      <formula>NOT(ISERROR(SEARCH("Moderado",R38)))</formula>
    </cfRule>
  </conditionalFormatting>
  <conditionalFormatting sqref="R38">
    <cfRule type="containsText" dxfId="425" priority="4440" operator="containsText" text="MODERADO">
      <formula>NOT(ISERROR(SEARCH("MODERADO",R38)))</formula>
    </cfRule>
    <cfRule type="containsText" dxfId="424" priority="4441" operator="containsText" text="INTOLERABLE">
      <formula>NOT(ISERROR(SEARCH("INTOLERABLE",R38)))</formula>
    </cfRule>
    <cfRule type="containsText" dxfId="423" priority="4442" operator="containsText" text="INTOLERABLE">
      <formula>NOT(ISERROR(SEARCH("INTOLERABLE",R38)))</formula>
    </cfRule>
    <cfRule type="containsText" dxfId="422" priority="4443" operator="containsText" text="IMPORTANTE">
      <formula>NOT(ISERROR(SEARCH("IMPORTANTE",R38)))</formula>
    </cfRule>
    <cfRule type="containsText" dxfId="421" priority="4444" operator="containsText" text="MODERADO">
      <formula>NOT(ISERROR(SEARCH("MODERADO",R38)))</formula>
    </cfRule>
  </conditionalFormatting>
  <conditionalFormatting sqref="AF38:AF45">
    <cfRule type="containsText" dxfId="420" priority="4435" operator="containsText" text="INTOLERABLE">
      <formula>NOT(ISERROR(SEARCH("INTOLERABLE",AF38)))</formula>
    </cfRule>
    <cfRule type="containsText" dxfId="419" priority="4436" operator="containsText" text="IMPORTANTE">
      <formula>NOT(ISERROR(SEARCH("IMPORTANTE",AF38)))</formula>
    </cfRule>
    <cfRule type="containsText" dxfId="418" priority="4437" operator="containsText" text="TRIVIAL">
      <formula>NOT(ISERROR(SEARCH("TRIVIAL",AF38)))</formula>
    </cfRule>
    <cfRule type="containsText" dxfId="417" priority="4438" operator="containsText" text="MODERADO">
      <formula>NOT(ISERROR(SEARCH("MODERADO",AF38)))</formula>
    </cfRule>
    <cfRule type="containsText" dxfId="416" priority="4439" operator="containsText" text="TOLERABLE">
      <formula>NOT(ISERROR(SEARCH("TOLERABLE",AF38)))</formula>
    </cfRule>
  </conditionalFormatting>
  <conditionalFormatting sqref="R30:R38">
    <cfRule type="containsText" dxfId="415" priority="4429" operator="containsText" text="INTOLERABLE">
      <formula>NOT(ISERROR(SEARCH("INTOLERABLE",R30)))</formula>
    </cfRule>
    <cfRule type="containsText" dxfId="414" priority="4430" operator="containsText" text="IMPORTANTE">
      <formula>NOT(ISERROR(SEARCH("IMPORTANTE",R30)))</formula>
    </cfRule>
    <cfRule type="containsText" dxfId="413" priority="4431" operator="containsText" text="MODERADO">
      <formula>NOT(ISERROR(SEARCH("MODERADO",R30)))</formula>
    </cfRule>
    <cfRule type="containsText" dxfId="412" priority="4432" operator="containsText" text="TOLERABLE">
      <formula>NOT(ISERROR(SEARCH("TOLERABLE",R30)))</formula>
    </cfRule>
    <cfRule type="containsText" dxfId="411" priority="4433" operator="containsText" text="TOLERABLE">
      <formula>NOT(ISERROR(SEARCH("TOLERABLE",R30)))</formula>
    </cfRule>
    <cfRule type="containsText" dxfId="410" priority="4434" operator="containsText" text="TRIVIAL">
      <formula>NOT(ISERROR(SEARCH("TRIVIAL",R30)))</formula>
    </cfRule>
  </conditionalFormatting>
  <conditionalFormatting sqref="AG30:AG45">
    <cfRule type="containsText" dxfId="409" priority="4424" operator="containsText" text="INTOLERABLE">
      <formula>NOT(ISERROR(SEARCH("INTOLERABLE",AG30)))</formula>
    </cfRule>
    <cfRule type="containsText" dxfId="408" priority="4425" operator="containsText" text="IMPORTANTE">
      <formula>NOT(ISERROR(SEARCH("IMPORTANTE",AG30)))</formula>
    </cfRule>
    <cfRule type="containsText" dxfId="407" priority="4426" operator="containsText" text="MODERADO">
      <formula>NOT(ISERROR(SEARCH("MODERADO",AG30)))</formula>
    </cfRule>
    <cfRule type="containsText" dxfId="406" priority="4427" operator="containsText" text="TOLERABLE">
      <formula>NOT(ISERROR(SEARCH("TOLERABLE",AG30)))</formula>
    </cfRule>
    <cfRule type="containsText" dxfId="405" priority="4428" operator="containsText" text="TRIVIAL">
      <formula>NOT(ISERROR(SEARCH("TRIVIAL",AG30)))</formula>
    </cfRule>
  </conditionalFormatting>
  <conditionalFormatting sqref="AF5">
    <cfRule type="containsText" dxfId="404" priority="542" operator="containsText" text="INTOLERABLE">
      <formula>NOT(ISERROR(SEARCH("INTOLERABLE",AF5)))</formula>
    </cfRule>
    <cfRule type="containsText" dxfId="403" priority="543" operator="containsText" text="IMPORTANTE">
      <formula>NOT(ISERROR(SEARCH("IMPORTANTE",AF5)))</formula>
    </cfRule>
    <cfRule type="containsText" dxfId="402" priority="544" operator="containsText" text="TRIVIAL">
      <formula>NOT(ISERROR(SEARCH("TRIVIAL",AF5)))</formula>
    </cfRule>
    <cfRule type="containsText" dxfId="401" priority="545" operator="containsText" text="MODERADO">
      <formula>NOT(ISERROR(SEARCH("MODERADO",AF5)))</formula>
    </cfRule>
    <cfRule type="containsText" dxfId="400" priority="546" operator="containsText" text="TOLERABLE">
      <formula>NOT(ISERROR(SEARCH("TOLERABLE",AF5)))</formula>
    </cfRule>
  </conditionalFormatting>
  <conditionalFormatting sqref="A6:AF6 A5:I5 Y5:AF5">
    <cfRule type="containsText" dxfId="399" priority="541" operator="containsText" text="Tolerable">
      <formula>NOT(ISERROR(SEARCH("Tolerable",A5)))</formula>
    </cfRule>
  </conditionalFormatting>
  <conditionalFormatting sqref="R6">
    <cfRule type="containsText" dxfId="398" priority="547" operator="containsText" text="MODERADO">
      <formula>NOT(ISERROR(SEARCH("MODERADO",R6)))</formula>
    </cfRule>
    <cfRule type="containsText" dxfId="397" priority="548" operator="containsText" text="INTOLERABLE">
      <formula>NOT(ISERROR(SEARCH("INTOLERABLE",R6)))</formula>
    </cfRule>
    <cfRule type="containsText" dxfId="396" priority="549" operator="containsText" text="IMPORTANTE">
      <formula>NOT(ISERROR(SEARCH("IMPORTANTE",R6)))</formula>
    </cfRule>
    <cfRule type="containsText" dxfId="395" priority="550" operator="containsText" text="MODERADO">
      <formula>NOT(ISERROR(SEARCH("MODERADO",R6)))</formula>
    </cfRule>
  </conditionalFormatting>
  <conditionalFormatting sqref="R6">
    <cfRule type="containsText" dxfId="394" priority="552" operator="containsText" text="Importante">
      <formula>NOT(ISERROR(SEARCH("Importante",R6)))</formula>
    </cfRule>
    <cfRule type="containsText" dxfId="393" priority="553" operator="containsText" text="Moderado">
      <formula>NOT(ISERROR(SEARCH("Moderado",R6)))</formula>
    </cfRule>
  </conditionalFormatting>
  <conditionalFormatting sqref="R6">
    <cfRule type="containsText" dxfId="392" priority="551" operator="containsText" text="Intolerable">
      <formula>NOT(ISERROR(SEARCH("Intolerable",R6)))</formula>
    </cfRule>
  </conditionalFormatting>
  <conditionalFormatting sqref="J5:K5 V5:W5">
    <cfRule type="containsText" dxfId="391" priority="540" operator="containsText" text="Tolerable">
      <formula>NOT(ISERROR(SEARCH("Tolerable",J5)))</formula>
    </cfRule>
  </conditionalFormatting>
  <conditionalFormatting sqref="G8:G9">
    <cfRule type="containsText" dxfId="390" priority="538" operator="containsText" text="Tolerable">
      <formula>NOT(ISERROR(SEARCH("Tolerable",G8)))</formula>
    </cfRule>
  </conditionalFormatting>
  <conditionalFormatting sqref="AF26:AF28">
    <cfRule type="containsText" dxfId="389" priority="494" operator="containsText" text="INTOLERABLE">
      <formula>NOT(ISERROR(SEARCH("INTOLERABLE",AF26)))</formula>
    </cfRule>
    <cfRule type="containsText" dxfId="388" priority="495" operator="containsText" text="IMPORTANTE">
      <formula>NOT(ISERROR(SEARCH("IMPORTANTE",AF26)))</formula>
    </cfRule>
    <cfRule type="containsText" dxfId="387" priority="496" operator="containsText" text="TRIVIAL">
      <formula>NOT(ISERROR(SEARCH("TRIVIAL",AF26)))</formula>
    </cfRule>
    <cfRule type="containsText" dxfId="386" priority="497" operator="containsText" text="MODERADO">
      <formula>NOT(ISERROR(SEARCH("MODERADO",AF26)))</formula>
    </cfRule>
    <cfRule type="containsText" dxfId="385" priority="498" operator="containsText" text="TOLERABLE">
      <formula>NOT(ISERROR(SEARCH("TOLERABLE",AF26)))</formula>
    </cfRule>
    <cfRule type="containsText" dxfId="384" priority="499" operator="containsText" text="Intolerable">
      <formula>NOT(ISERROR(SEARCH("Intolerable",AF26)))</formula>
    </cfRule>
    <cfRule type="containsText" dxfId="383" priority="500" operator="containsText" text="Importante">
      <formula>NOT(ISERROR(SEARCH("Importante",AF26)))</formula>
    </cfRule>
    <cfRule type="containsText" dxfId="382" priority="501" operator="containsText" text="Moderado">
      <formula>NOT(ISERROR(SEARCH("Moderado",AF26)))</formula>
    </cfRule>
  </conditionalFormatting>
  <conditionalFormatting sqref="AG26:AG28">
    <cfRule type="containsText" dxfId="381" priority="502" operator="containsText" text="INTOLERABLE">
      <formula>NOT(ISERROR(SEARCH("INTOLERABLE",AG26)))</formula>
    </cfRule>
    <cfRule type="containsText" dxfId="380" priority="503" operator="containsText" text="IMPORTANTE">
      <formula>NOT(ISERROR(SEARCH("IMPORTANTE",AG26)))</formula>
    </cfRule>
    <cfRule type="containsText" dxfId="379" priority="504" operator="containsText" text="MODERADO">
      <formula>NOT(ISERROR(SEARCH("MODERADO",AG26)))</formula>
    </cfRule>
    <cfRule type="containsText" dxfId="378" priority="505" operator="containsText" text="TOLERABLE">
      <formula>NOT(ISERROR(SEARCH("TOLERABLE",AG26)))</formula>
    </cfRule>
    <cfRule type="containsText" dxfId="377" priority="506" operator="containsText" text="TRIVIAL">
      <formula>NOT(ISERROR(SEARCH("TRIVIAL",AG26)))</formula>
    </cfRule>
  </conditionalFormatting>
  <conditionalFormatting sqref="R27">
    <cfRule type="containsText" dxfId="376" priority="488" operator="containsText" text="INTOLERABLE">
      <formula>NOT(ISERROR(SEARCH("INTOLERABLE",R27)))</formula>
    </cfRule>
    <cfRule type="containsText" dxfId="375" priority="489" operator="containsText" text="IMPORTANTE">
      <formula>NOT(ISERROR(SEARCH("IMPORTANTE",R27)))</formula>
    </cfRule>
    <cfRule type="containsText" dxfId="374" priority="490" operator="containsText" text="MODERADO">
      <formula>NOT(ISERROR(SEARCH("MODERADO",R27)))</formula>
    </cfRule>
    <cfRule type="containsText" dxfId="373" priority="491" operator="containsText" text="TOLERABLE">
      <formula>NOT(ISERROR(SEARCH("TOLERABLE",R27)))</formula>
    </cfRule>
    <cfRule type="containsText" dxfId="372" priority="492" operator="containsText" text="TOLERABLE">
      <formula>NOT(ISERROR(SEARCH("TOLERABLE",R27)))</formula>
    </cfRule>
    <cfRule type="containsText" dxfId="371" priority="493" operator="containsText" text="TRIVIAL">
      <formula>NOT(ISERROR(SEARCH("TRIVIAL",R27)))</formula>
    </cfRule>
  </conditionalFormatting>
  <conditionalFormatting sqref="R10:R12">
    <cfRule type="containsText" dxfId="370" priority="452" operator="containsText" text="INTOLERABLE">
      <formula>NOT(ISERROR(SEARCH("INTOLERABLE",R10)))</formula>
    </cfRule>
    <cfRule type="containsText" dxfId="369" priority="453" operator="containsText" text="IMPORTANTE">
      <formula>NOT(ISERROR(SEARCH("IMPORTANTE",R10)))</formula>
    </cfRule>
    <cfRule type="containsText" dxfId="368" priority="454" operator="containsText" text="TRIVIAL">
      <formula>NOT(ISERROR(SEARCH("TRIVIAL",R10)))</formula>
    </cfRule>
    <cfRule type="containsText" dxfId="367" priority="455" operator="containsText" text="MODERADO">
      <formula>NOT(ISERROR(SEARCH("MODERADO",R10)))</formula>
    </cfRule>
    <cfRule type="containsText" dxfId="366" priority="456" operator="containsText" text="TOLERABLE">
      <formula>NOT(ISERROR(SEARCH("TOLERABLE",R10)))</formula>
    </cfRule>
    <cfRule type="containsText" dxfId="365" priority="457" operator="containsText" text="Intolerable">
      <formula>NOT(ISERROR(SEARCH("Intolerable",R10)))</formula>
    </cfRule>
    <cfRule type="containsText" dxfId="364" priority="458" operator="containsText" text="Importante">
      <formula>NOT(ISERROR(SEARCH("Importante",R10)))</formula>
    </cfRule>
    <cfRule type="containsText" dxfId="363" priority="459" operator="containsText" text="Moderado">
      <formula>NOT(ISERROR(SEARCH("Moderado",R10)))</formula>
    </cfRule>
    <cfRule type="containsText" dxfId="362" priority="460" operator="containsText" text="Tolerable">
      <formula>NOT(ISERROR(SEARCH("Tolerable",R10)))</formula>
    </cfRule>
    <cfRule type="containsText" dxfId="361" priority="461" operator="containsText" text="INTOLERABLE">
      <formula>NOT(ISERROR(SEARCH("INTOLERABLE",R10)))</formula>
    </cfRule>
    <cfRule type="containsText" dxfId="360" priority="462" operator="containsText" text="IMPORTANTE">
      <formula>NOT(ISERROR(SEARCH("IMPORTANTE",R10)))</formula>
    </cfRule>
    <cfRule type="containsText" dxfId="359" priority="463" operator="containsText" text="TRIVIAL">
      <formula>NOT(ISERROR(SEARCH("TRIVIAL",R10)))</formula>
    </cfRule>
    <cfRule type="containsText" dxfId="358" priority="464" operator="containsText" text="MODERADO">
      <formula>NOT(ISERROR(SEARCH("MODERADO",R10)))</formula>
    </cfRule>
    <cfRule type="containsText" dxfId="357" priority="465" operator="containsText" text="TOLERABLE">
      <formula>NOT(ISERROR(SEARCH("TOLERABLE",R10)))</formula>
    </cfRule>
    <cfRule type="containsText" dxfId="356" priority="466" operator="containsText" text="Intolerable">
      <formula>NOT(ISERROR(SEARCH("Intolerable",R10)))</formula>
    </cfRule>
    <cfRule type="containsText" dxfId="355" priority="467" operator="containsText" text="Importante">
      <formula>NOT(ISERROR(SEARCH("Importante",R10)))</formula>
    </cfRule>
    <cfRule type="containsText" dxfId="354" priority="468" operator="containsText" text="Moderado">
      <formula>NOT(ISERROR(SEARCH("Moderado",R10)))</formula>
    </cfRule>
    <cfRule type="containsText" dxfId="353" priority="469" operator="containsText" text="Intolerable">
      <formula>NOT(ISERROR(SEARCH("Intolerable",R10)))</formula>
    </cfRule>
    <cfRule type="containsText" dxfId="352" priority="470" operator="containsText" text="Importante">
      <formula>NOT(ISERROR(SEARCH("Importante",R10)))</formula>
    </cfRule>
    <cfRule type="containsText" dxfId="351" priority="471" operator="containsText" text="Moderado">
      <formula>NOT(ISERROR(SEARCH("Moderado",R10)))</formula>
    </cfRule>
  </conditionalFormatting>
  <conditionalFormatting sqref="X10">
    <cfRule type="containsText" dxfId="350" priority="443" operator="containsText" text="Tolerable">
      <formula>NOT(ISERROR(SEARCH("Tolerable",X10)))</formula>
    </cfRule>
    <cfRule type="containsText" dxfId="349" priority="444" operator="containsText" text="Moderado">
      <formula>NOT(ISERROR(SEARCH("Moderado",X10)))</formula>
    </cfRule>
    <cfRule type="containsText" dxfId="348" priority="445" operator="containsText" text="Importante">
      <formula>NOT(ISERROR(SEARCH("Importante",X10)))</formula>
    </cfRule>
    <cfRule type="containsText" dxfId="347" priority="446" operator="containsText" text="Intolerante">
      <formula>NOT(ISERROR(SEARCH("Intolerante",X10)))</formula>
    </cfRule>
  </conditionalFormatting>
  <conditionalFormatting sqref="X11">
    <cfRule type="containsText" dxfId="346" priority="439" operator="containsText" text="Tolerable">
      <formula>NOT(ISERROR(SEARCH("Tolerable",X11)))</formula>
    </cfRule>
    <cfRule type="containsText" dxfId="345" priority="440" operator="containsText" text="Moderado">
      <formula>NOT(ISERROR(SEARCH("Moderado",X11)))</formula>
    </cfRule>
    <cfRule type="containsText" dxfId="344" priority="441" operator="containsText" text="Importante">
      <formula>NOT(ISERROR(SEARCH("Importante",X11)))</formula>
    </cfRule>
    <cfRule type="containsText" dxfId="343" priority="442" operator="containsText" text="Intolerante">
      <formula>NOT(ISERROR(SEARCH("Intolerante",X11)))</formula>
    </cfRule>
  </conditionalFormatting>
  <conditionalFormatting sqref="AF10:AF12">
    <cfRule type="containsText" dxfId="342" priority="447" operator="containsText" text="Intolerable">
      <formula>NOT(ISERROR(SEARCH("Intolerable",AF10)))</formula>
    </cfRule>
    <cfRule type="containsText" dxfId="341" priority="448" operator="containsText" text="Importante">
      <formula>NOT(ISERROR(SEARCH("Importante",AF10)))</formula>
    </cfRule>
    <cfRule type="containsText" dxfId="340" priority="449" operator="containsText" text="Trivial">
      <formula>NOT(ISERROR(SEARCH("Trivial",AF10)))</formula>
    </cfRule>
    <cfRule type="containsText" dxfId="339" priority="450" operator="containsText" text="Moderado">
      <formula>NOT(ISERROR(SEARCH("Moderado",AF10)))</formula>
    </cfRule>
    <cfRule type="containsText" dxfId="338" priority="451" operator="containsText" text="Tolerable">
      <formula>NOT(ISERROR(SEARCH("Tolerable",AF10)))</formula>
    </cfRule>
  </conditionalFormatting>
  <conditionalFormatting sqref="J13">
    <cfRule type="containsText" dxfId="337" priority="420" operator="containsText" text="Tolerable">
      <formula>NOT(ISERROR(SEARCH("Tolerable",J13)))</formula>
    </cfRule>
  </conditionalFormatting>
  <conditionalFormatting sqref="R13">
    <cfRule type="containsText" dxfId="336" priority="428" operator="containsText" text="INTOLERABLE">
      <formula>NOT(ISERROR(SEARCH("INTOLERABLE",R13)))</formula>
    </cfRule>
    <cfRule type="containsText" dxfId="335" priority="429" operator="containsText" text="IMPORTANTE">
      <formula>NOT(ISERROR(SEARCH("IMPORTANTE",R13)))</formula>
    </cfRule>
  </conditionalFormatting>
  <conditionalFormatting sqref="R13">
    <cfRule type="containsText" dxfId="334" priority="421" operator="containsText" text="Intolerable">
      <formula>NOT(ISERROR(SEARCH(("Intolerable"),(R13))))</formula>
    </cfRule>
    <cfRule type="containsText" dxfId="333" priority="422" operator="containsText" text="Importante">
      <formula>NOT(ISERROR(SEARCH(("Importante"),(R13))))</formula>
    </cfRule>
    <cfRule type="containsText" dxfId="332" priority="423" operator="containsText" text="Moderado">
      <formula>NOT(ISERROR(SEARCH(("Moderado"),(R13))))</formula>
    </cfRule>
    <cfRule type="containsText" dxfId="331" priority="424" operator="containsText" text="Tolerable">
      <formula>NOT(ISERROR(SEARCH(("Tolerable"),(R13))))</formula>
    </cfRule>
    <cfRule type="containsText" dxfId="330" priority="425" operator="containsText" text="Importante">
      <formula>NOT(ISERROR(SEARCH(("Importante"),(R13))))</formula>
    </cfRule>
    <cfRule type="containsText" dxfId="329" priority="426" operator="containsText" text="Tolerable">
      <formula>NOT(ISERROR(SEARCH("Tolerable",R13)))</formula>
    </cfRule>
    <cfRule type="containsText" dxfId="328" priority="427" operator="containsText" text="MODERADO">
      <formula>NOT(ISERROR(SEARCH("MODERADO",R13)))</formula>
    </cfRule>
    <cfRule type="containsText" dxfId="327" priority="430" operator="containsText" text="MODERADO">
      <formula>NOT(ISERROR(SEARCH("MODERADO",R13)))</formula>
    </cfRule>
    <cfRule type="containsText" dxfId="326" priority="431" operator="containsText" text="importante">
      <formula>NOT(ISERROR(SEARCH("importante",R13)))</formula>
    </cfRule>
    <cfRule type="containsText" dxfId="325" priority="432" operator="containsText" text="Intolerable">
      <formula>NOT(ISERROR(SEARCH("Intolerable",R13)))</formula>
    </cfRule>
    <cfRule type="containsText" dxfId="324" priority="433" operator="containsText" text="Importante">
      <formula>NOT(ISERROR(SEARCH("Importante",R13)))</formula>
    </cfRule>
    <cfRule type="containsText" dxfId="323" priority="434" operator="containsText" text="Moderado">
      <formula>NOT(ISERROR(SEARCH("Moderado",R13)))</formula>
    </cfRule>
  </conditionalFormatting>
  <conditionalFormatting sqref="AF13">
    <cfRule type="containsText" dxfId="322" priority="415" operator="containsText" text="Intolerable">
      <formula>NOT(ISERROR(SEARCH("Intolerable",AF13)))</formula>
    </cfRule>
    <cfRule type="containsText" dxfId="321" priority="416" operator="containsText" text="Importante">
      <formula>NOT(ISERROR(SEARCH("Importante",AF13)))</formula>
    </cfRule>
    <cfRule type="containsText" dxfId="320" priority="417" operator="containsText" text="Trivial">
      <formula>NOT(ISERROR(SEARCH("Trivial",AF13)))</formula>
    </cfRule>
    <cfRule type="containsText" dxfId="319" priority="418" operator="containsText" text="Moderado">
      <formula>NOT(ISERROR(SEARCH("Moderado",AF13)))</formula>
    </cfRule>
    <cfRule type="containsText" dxfId="318" priority="419" operator="containsText" text="Tolerable">
      <formula>NOT(ISERROR(SEARCH("Tolerable",AF13)))</formula>
    </cfRule>
  </conditionalFormatting>
  <conditionalFormatting sqref="R14">
    <cfRule type="containsText" dxfId="317" priority="391" operator="containsText" text="INTOLERABLE">
      <formula>NOT(ISERROR(SEARCH("INTOLERABLE",R14)))</formula>
    </cfRule>
    <cfRule type="containsText" dxfId="316" priority="392" operator="containsText" text="IMPORTANTE">
      <formula>NOT(ISERROR(SEARCH("IMPORTANTE",R14)))</formula>
    </cfRule>
    <cfRule type="containsText" dxfId="315" priority="393" operator="containsText" text="TRIVIAL">
      <formula>NOT(ISERROR(SEARCH("TRIVIAL",R14)))</formula>
    </cfRule>
    <cfRule type="containsText" dxfId="314" priority="394" operator="containsText" text="MODERADO">
      <formula>NOT(ISERROR(SEARCH("MODERADO",R14)))</formula>
    </cfRule>
    <cfRule type="containsText" dxfId="313" priority="395" operator="containsText" text="TOLERABLE">
      <formula>NOT(ISERROR(SEARCH("TOLERABLE",R14)))</formula>
    </cfRule>
    <cfRule type="containsText" dxfId="312" priority="396" operator="containsText" text="Intolerable">
      <formula>NOT(ISERROR(SEARCH("Intolerable",R14)))</formula>
    </cfRule>
    <cfRule type="containsText" dxfId="311" priority="397" operator="containsText" text="Importante">
      <formula>NOT(ISERROR(SEARCH("Importante",R14)))</formula>
    </cfRule>
    <cfRule type="containsText" dxfId="310" priority="398" operator="containsText" text="Moderado">
      <formula>NOT(ISERROR(SEARCH("Moderado",R14)))</formula>
    </cfRule>
    <cfRule type="containsText" dxfId="309" priority="399" operator="containsText" text="Tolerable">
      <formula>NOT(ISERROR(SEARCH("Tolerable",R14)))</formula>
    </cfRule>
    <cfRule type="containsText" dxfId="308" priority="400" operator="containsText" text="INTOLERABLE">
      <formula>NOT(ISERROR(SEARCH("INTOLERABLE",R14)))</formula>
    </cfRule>
    <cfRule type="containsText" dxfId="307" priority="401" operator="containsText" text="IMPORTANTE">
      <formula>NOT(ISERROR(SEARCH("IMPORTANTE",R14)))</formula>
    </cfRule>
    <cfRule type="containsText" dxfId="306" priority="402" operator="containsText" text="TRIVIAL">
      <formula>NOT(ISERROR(SEARCH("TRIVIAL",R14)))</formula>
    </cfRule>
    <cfRule type="containsText" dxfId="305" priority="403" operator="containsText" text="MODERADO">
      <formula>NOT(ISERROR(SEARCH("MODERADO",R14)))</formula>
    </cfRule>
    <cfRule type="containsText" dxfId="304" priority="404" operator="containsText" text="TOLERABLE">
      <formula>NOT(ISERROR(SEARCH("TOLERABLE",R14)))</formula>
    </cfRule>
    <cfRule type="containsText" dxfId="303" priority="405" operator="containsText" text="Intolerable">
      <formula>NOT(ISERROR(SEARCH("Intolerable",R14)))</formula>
    </cfRule>
    <cfRule type="containsText" dxfId="302" priority="406" operator="containsText" text="Importante">
      <formula>NOT(ISERROR(SEARCH("Importante",R14)))</formula>
    </cfRule>
    <cfRule type="containsText" dxfId="301" priority="407" operator="containsText" text="Moderado">
      <formula>NOT(ISERROR(SEARCH("Moderado",R14)))</formula>
    </cfRule>
    <cfRule type="containsText" dxfId="300" priority="408" operator="containsText" text="Intolerable">
      <formula>NOT(ISERROR(SEARCH("Intolerable",R14)))</formula>
    </cfRule>
    <cfRule type="containsText" dxfId="299" priority="409" operator="containsText" text="Importante">
      <formula>NOT(ISERROR(SEARCH("Importante",R14)))</formula>
    </cfRule>
    <cfRule type="containsText" dxfId="298" priority="410" operator="containsText" text="Moderado">
      <formula>NOT(ISERROR(SEARCH("Moderado",R14)))</formula>
    </cfRule>
  </conditionalFormatting>
  <conditionalFormatting sqref="AF14">
    <cfRule type="containsText" dxfId="297" priority="386" operator="containsText" text="Intolerable">
      <formula>NOT(ISERROR(SEARCH("Intolerable",AF14)))</formula>
    </cfRule>
    <cfRule type="containsText" dxfId="296" priority="387" operator="containsText" text="Importante">
      <formula>NOT(ISERROR(SEARCH("Importante",AF14)))</formula>
    </cfRule>
    <cfRule type="containsText" dxfId="295" priority="388" operator="containsText" text="Trivial">
      <formula>NOT(ISERROR(SEARCH("Trivial",AF14)))</formula>
    </cfRule>
    <cfRule type="containsText" dxfId="294" priority="389" operator="containsText" text="Moderado">
      <formula>NOT(ISERROR(SEARCH("Moderado",AF14)))</formula>
    </cfRule>
    <cfRule type="containsText" dxfId="293" priority="390" operator="containsText" text="Tolerable">
      <formula>NOT(ISERROR(SEARCH("Tolerable",AF14)))</formula>
    </cfRule>
  </conditionalFormatting>
  <conditionalFormatting sqref="R15">
    <cfRule type="containsText" dxfId="292" priority="362" operator="containsText" text="INTOLERABLE">
      <formula>NOT(ISERROR(SEARCH("INTOLERABLE",R15)))</formula>
    </cfRule>
    <cfRule type="containsText" dxfId="291" priority="363" operator="containsText" text="IMPORTANTE">
      <formula>NOT(ISERROR(SEARCH("IMPORTANTE",R15)))</formula>
    </cfRule>
    <cfRule type="containsText" dxfId="290" priority="364" operator="containsText" text="TRIVIAL">
      <formula>NOT(ISERROR(SEARCH("TRIVIAL",R15)))</formula>
    </cfRule>
    <cfRule type="containsText" dxfId="289" priority="365" operator="containsText" text="MODERADO">
      <formula>NOT(ISERROR(SEARCH("MODERADO",R15)))</formula>
    </cfRule>
    <cfRule type="containsText" dxfId="288" priority="366" operator="containsText" text="TOLERABLE">
      <formula>NOT(ISERROR(SEARCH("TOLERABLE",R15)))</formula>
    </cfRule>
    <cfRule type="containsText" dxfId="287" priority="367" operator="containsText" text="Intolerable">
      <formula>NOT(ISERROR(SEARCH("Intolerable",R15)))</formula>
    </cfRule>
    <cfRule type="containsText" dxfId="286" priority="368" operator="containsText" text="Importante">
      <formula>NOT(ISERROR(SEARCH("Importante",R15)))</formula>
    </cfRule>
    <cfRule type="containsText" dxfId="285" priority="369" operator="containsText" text="Moderado">
      <formula>NOT(ISERROR(SEARCH("Moderado",R15)))</formula>
    </cfRule>
    <cfRule type="containsText" dxfId="284" priority="370" operator="containsText" text="Tolerable">
      <formula>NOT(ISERROR(SEARCH("Tolerable",R15)))</formula>
    </cfRule>
    <cfRule type="containsText" dxfId="283" priority="371" operator="containsText" text="INTOLERABLE">
      <formula>NOT(ISERROR(SEARCH("INTOLERABLE",R15)))</formula>
    </cfRule>
    <cfRule type="containsText" dxfId="282" priority="372" operator="containsText" text="IMPORTANTE">
      <formula>NOT(ISERROR(SEARCH("IMPORTANTE",R15)))</formula>
    </cfRule>
    <cfRule type="containsText" dxfId="281" priority="373" operator="containsText" text="TRIVIAL">
      <formula>NOT(ISERROR(SEARCH("TRIVIAL",R15)))</formula>
    </cfRule>
    <cfRule type="containsText" dxfId="280" priority="374" operator="containsText" text="MODERADO">
      <formula>NOT(ISERROR(SEARCH("MODERADO",R15)))</formula>
    </cfRule>
    <cfRule type="containsText" dxfId="279" priority="375" operator="containsText" text="TOLERABLE">
      <formula>NOT(ISERROR(SEARCH("TOLERABLE",R15)))</formula>
    </cfRule>
    <cfRule type="containsText" dxfId="278" priority="376" operator="containsText" text="Intolerable">
      <formula>NOT(ISERROR(SEARCH("Intolerable",R15)))</formula>
    </cfRule>
    <cfRule type="containsText" dxfId="277" priority="377" operator="containsText" text="Importante">
      <formula>NOT(ISERROR(SEARCH("Importante",R15)))</formula>
    </cfRule>
    <cfRule type="containsText" dxfId="276" priority="378" operator="containsText" text="Moderado">
      <formula>NOT(ISERROR(SEARCH("Moderado",R15)))</formula>
    </cfRule>
    <cfRule type="containsText" dxfId="275" priority="379" operator="containsText" text="Intolerable">
      <formula>NOT(ISERROR(SEARCH("Intolerable",R15)))</formula>
    </cfRule>
    <cfRule type="containsText" dxfId="274" priority="380" operator="containsText" text="Importante">
      <formula>NOT(ISERROR(SEARCH("Importante",R15)))</formula>
    </cfRule>
    <cfRule type="containsText" dxfId="273" priority="381" operator="containsText" text="Moderado">
      <formula>NOT(ISERROR(SEARCH("Moderado",R15)))</formula>
    </cfRule>
  </conditionalFormatting>
  <conditionalFormatting sqref="AF15">
    <cfRule type="containsText" dxfId="272" priority="357" operator="containsText" text="Intolerable">
      <formula>NOT(ISERROR(SEARCH("Intolerable",AF15)))</formula>
    </cfRule>
    <cfRule type="containsText" dxfId="271" priority="358" operator="containsText" text="Importante">
      <formula>NOT(ISERROR(SEARCH("Importante",AF15)))</formula>
    </cfRule>
    <cfRule type="containsText" dxfId="270" priority="359" operator="containsText" text="Trivial">
      <formula>NOT(ISERROR(SEARCH("Trivial",AF15)))</formula>
    </cfRule>
    <cfRule type="containsText" dxfId="269" priority="360" operator="containsText" text="Moderado">
      <formula>NOT(ISERROR(SEARCH("Moderado",AF15)))</formula>
    </cfRule>
    <cfRule type="containsText" dxfId="268" priority="361" operator="containsText" text="Tolerable">
      <formula>NOT(ISERROR(SEARCH("Tolerable",AF15)))</formula>
    </cfRule>
  </conditionalFormatting>
  <conditionalFormatting sqref="J16">
    <cfRule type="containsText" dxfId="267" priority="343" operator="containsText" text="Tolerable">
      <formula>NOT(ISERROR(SEARCH("Tolerable",J16)))</formula>
    </cfRule>
  </conditionalFormatting>
  <conditionalFormatting sqref="R16">
    <cfRule type="containsText" dxfId="266" priority="323" operator="containsText" text="INTOLERABLE">
      <formula>NOT(ISERROR(SEARCH("INTOLERABLE",R16)))</formula>
    </cfRule>
    <cfRule type="containsText" dxfId="265" priority="324" operator="containsText" text="IMPORTANTE">
      <formula>NOT(ISERROR(SEARCH("IMPORTANTE",R16)))</formula>
    </cfRule>
    <cfRule type="containsText" dxfId="264" priority="325" operator="containsText" text="TRIVIAL">
      <formula>NOT(ISERROR(SEARCH("TRIVIAL",R16)))</formula>
    </cfRule>
    <cfRule type="containsText" dxfId="263" priority="326" operator="containsText" text="MODERADO">
      <formula>NOT(ISERROR(SEARCH("MODERADO",R16)))</formula>
    </cfRule>
    <cfRule type="containsText" dxfId="262" priority="327" operator="containsText" text="TOLERABLE">
      <formula>NOT(ISERROR(SEARCH("TOLERABLE",R16)))</formula>
    </cfRule>
    <cfRule type="containsText" dxfId="261" priority="328" operator="containsText" text="Intolerable">
      <formula>NOT(ISERROR(SEARCH("Intolerable",R16)))</formula>
    </cfRule>
    <cfRule type="containsText" dxfId="260" priority="329" operator="containsText" text="Importante">
      <formula>NOT(ISERROR(SEARCH("Importante",R16)))</formula>
    </cfRule>
    <cfRule type="containsText" dxfId="259" priority="330" operator="containsText" text="Moderado">
      <formula>NOT(ISERROR(SEARCH("Moderado",R16)))</formula>
    </cfRule>
    <cfRule type="containsText" dxfId="258" priority="331" operator="containsText" text="Tolerable">
      <formula>NOT(ISERROR(SEARCH("Tolerable",R16)))</formula>
    </cfRule>
    <cfRule type="containsText" dxfId="257" priority="332" operator="containsText" text="INTOLERABLE">
      <formula>NOT(ISERROR(SEARCH("INTOLERABLE",R16)))</formula>
    </cfRule>
    <cfRule type="containsText" dxfId="256" priority="333" operator="containsText" text="IMPORTANTE">
      <formula>NOT(ISERROR(SEARCH("IMPORTANTE",R16)))</formula>
    </cfRule>
    <cfRule type="containsText" dxfId="255" priority="334" operator="containsText" text="TRIVIAL">
      <formula>NOT(ISERROR(SEARCH("TRIVIAL",R16)))</formula>
    </cfRule>
    <cfRule type="containsText" dxfId="254" priority="335" operator="containsText" text="MODERADO">
      <formula>NOT(ISERROR(SEARCH("MODERADO",R16)))</formula>
    </cfRule>
    <cfRule type="containsText" dxfId="253" priority="336" operator="containsText" text="TOLERABLE">
      <formula>NOT(ISERROR(SEARCH("TOLERABLE",R16)))</formula>
    </cfRule>
    <cfRule type="containsText" dxfId="252" priority="337" operator="containsText" text="Intolerable">
      <formula>NOT(ISERROR(SEARCH("Intolerable",R16)))</formula>
    </cfRule>
    <cfRule type="containsText" dxfId="251" priority="338" operator="containsText" text="Importante">
      <formula>NOT(ISERROR(SEARCH("Importante",R16)))</formula>
    </cfRule>
    <cfRule type="containsText" dxfId="250" priority="339" operator="containsText" text="Moderado">
      <formula>NOT(ISERROR(SEARCH("Moderado",R16)))</formula>
    </cfRule>
    <cfRule type="containsText" dxfId="249" priority="340" operator="containsText" text="Intolerable">
      <formula>NOT(ISERROR(SEARCH("Intolerable",R16)))</formula>
    </cfRule>
    <cfRule type="containsText" dxfId="248" priority="341" operator="containsText" text="Importante">
      <formula>NOT(ISERROR(SEARCH("Importante",R16)))</formula>
    </cfRule>
    <cfRule type="containsText" dxfId="247" priority="342" operator="containsText" text="Moderado">
      <formula>NOT(ISERROR(SEARCH("Moderado",R16)))</formula>
    </cfRule>
  </conditionalFormatting>
  <conditionalFormatting sqref="AF16">
    <cfRule type="containsText" dxfId="246" priority="318" operator="containsText" text="Intolerable">
      <formula>NOT(ISERROR(SEARCH("Intolerable",AF16)))</formula>
    </cfRule>
    <cfRule type="containsText" dxfId="245" priority="319" operator="containsText" text="Importante">
      <formula>NOT(ISERROR(SEARCH("Importante",AF16)))</formula>
    </cfRule>
    <cfRule type="containsText" dxfId="244" priority="320" operator="containsText" text="Trivial">
      <formula>NOT(ISERROR(SEARCH("Trivial",AF16)))</formula>
    </cfRule>
    <cfRule type="containsText" dxfId="243" priority="321" operator="containsText" text="Moderado">
      <formula>NOT(ISERROR(SEARCH("Moderado",AF16)))</formula>
    </cfRule>
    <cfRule type="containsText" dxfId="242" priority="322" operator="containsText" text="Tolerable">
      <formula>NOT(ISERROR(SEARCH("Tolerable",AF16)))</formula>
    </cfRule>
  </conditionalFormatting>
  <conditionalFormatting sqref="J17">
    <cfRule type="containsText" dxfId="241" priority="313" operator="containsText" text="Tolerable">
      <formula>NOT(ISERROR(SEARCH("Tolerable",J17)))</formula>
    </cfRule>
  </conditionalFormatting>
  <conditionalFormatting sqref="R17">
    <cfRule type="containsText" dxfId="240" priority="293" operator="containsText" text="INTOLERABLE">
      <formula>NOT(ISERROR(SEARCH("INTOLERABLE",R17)))</formula>
    </cfRule>
    <cfRule type="containsText" dxfId="239" priority="294" operator="containsText" text="IMPORTANTE">
      <formula>NOT(ISERROR(SEARCH("IMPORTANTE",R17)))</formula>
    </cfRule>
    <cfRule type="containsText" dxfId="238" priority="295" operator="containsText" text="TRIVIAL">
      <formula>NOT(ISERROR(SEARCH("TRIVIAL",R17)))</formula>
    </cfRule>
    <cfRule type="containsText" dxfId="237" priority="296" operator="containsText" text="MODERADO">
      <formula>NOT(ISERROR(SEARCH("MODERADO",R17)))</formula>
    </cfRule>
    <cfRule type="containsText" dxfId="236" priority="297" operator="containsText" text="TOLERABLE">
      <formula>NOT(ISERROR(SEARCH("TOLERABLE",R17)))</formula>
    </cfRule>
    <cfRule type="containsText" dxfId="235" priority="298" operator="containsText" text="Intolerable">
      <formula>NOT(ISERROR(SEARCH("Intolerable",R17)))</formula>
    </cfRule>
    <cfRule type="containsText" dxfId="234" priority="299" operator="containsText" text="Importante">
      <formula>NOT(ISERROR(SEARCH("Importante",R17)))</formula>
    </cfRule>
    <cfRule type="containsText" dxfId="233" priority="300" operator="containsText" text="Moderado">
      <formula>NOT(ISERROR(SEARCH("Moderado",R17)))</formula>
    </cfRule>
    <cfRule type="containsText" dxfId="232" priority="301" operator="containsText" text="Tolerable">
      <formula>NOT(ISERROR(SEARCH("Tolerable",R17)))</formula>
    </cfRule>
    <cfRule type="containsText" dxfId="231" priority="302" operator="containsText" text="INTOLERABLE">
      <formula>NOT(ISERROR(SEARCH("INTOLERABLE",R17)))</formula>
    </cfRule>
    <cfRule type="containsText" dxfId="230" priority="303" operator="containsText" text="IMPORTANTE">
      <formula>NOT(ISERROR(SEARCH("IMPORTANTE",R17)))</formula>
    </cfRule>
    <cfRule type="containsText" dxfId="229" priority="304" operator="containsText" text="TRIVIAL">
      <formula>NOT(ISERROR(SEARCH("TRIVIAL",R17)))</formula>
    </cfRule>
    <cfRule type="containsText" dxfId="228" priority="305" operator="containsText" text="MODERADO">
      <formula>NOT(ISERROR(SEARCH("MODERADO",R17)))</formula>
    </cfRule>
    <cfRule type="containsText" dxfId="227" priority="306" operator="containsText" text="TOLERABLE">
      <formula>NOT(ISERROR(SEARCH("TOLERABLE",R17)))</formula>
    </cfRule>
    <cfRule type="containsText" dxfId="226" priority="307" operator="containsText" text="Intolerable">
      <formula>NOT(ISERROR(SEARCH("Intolerable",R17)))</formula>
    </cfRule>
    <cfRule type="containsText" dxfId="225" priority="308" operator="containsText" text="Importante">
      <formula>NOT(ISERROR(SEARCH("Importante",R17)))</formula>
    </cfRule>
    <cfRule type="containsText" dxfId="224" priority="309" operator="containsText" text="Moderado">
      <formula>NOT(ISERROR(SEARCH("Moderado",R17)))</formula>
    </cfRule>
    <cfRule type="containsText" dxfId="223" priority="310" operator="containsText" text="Intolerable">
      <formula>NOT(ISERROR(SEARCH("Intolerable",R17)))</formula>
    </cfRule>
    <cfRule type="containsText" dxfId="222" priority="311" operator="containsText" text="Importante">
      <formula>NOT(ISERROR(SEARCH("Importante",R17)))</formula>
    </cfRule>
    <cfRule type="containsText" dxfId="221" priority="312" operator="containsText" text="Moderado">
      <formula>NOT(ISERROR(SEARCH("Moderado",R17)))</formula>
    </cfRule>
  </conditionalFormatting>
  <conditionalFormatting sqref="AF17">
    <cfRule type="containsText" dxfId="220" priority="288" operator="containsText" text="Intolerable">
      <formula>NOT(ISERROR(SEARCH("Intolerable",AF17)))</formula>
    </cfRule>
    <cfRule type="containsText" dxfId="219" priority="289" operator="containsText" text="Importante">
      <formula>NOT(ISERROR(SEARCH("Importante",AF17)))</formula>
    </cfRule>
    <cfRule type="containsText" dxfId="218" priority="290" operator="containsText" text="Trivial">
      <formula>NOT(ISERROR(SEARCH("Trivial",AF17)))</formula>
    </cfRule>
    <cfRule type="containsText" dxfId="217" priority="291" operator="containsText" text="Moderado">
      <formula>NOT(ISERROR(SEARCH("Moderado",AF17)))</formula>
    </cfRule>
    <cfRule type="containsText" dxfId="216" priority="292" operator="containsText" text="Tolerable">
      <formula>NOT(ISERROR(SEARCH("Tolerable",AF17)))</formula>
    </cfRule>
  </conditionalFormatting>
  <conditionalFormatting sqref="R18">
    <cfRule type="containsText" dxfId="215" priority="257" operator="containsText" text="INTOLERABLE">
      <formula>NOT(ISERROR(SEARCH("INTOLERABLE",R18)))</formula>
    </cfRule>
    <cfRule type="containsText" dxfId="214" priority="258" operator="containsText" text="IMPORTANTE">
      <formula>NOT(ISERROR(SEARCH("IMPORTANTE",R18)))</formula>
    </cfRule>
    <cfRule type="containsText" dxfId="213" priority="259" operator="containsText" text="TRIVIAL">
      <formula>NOT(ISERROR(SEARCH("TRIVIAL",R18)))</formula>
    </cfRule>
    <cfRule type="containsText" dxfId="212" priority="260" operator="containsText" text="MODERADO">
      <formula>NOT(ISERROR(SEARCH("MODERADO",R18)))</formula>
    </cfRule>
    <cfRule type="containsText" dxfId="211" priority="261" operator="containsText" text="TOLERABLE">
      <formula>NOT(ISERROR(SEARCH("TOLERABLE",R18)))</formula>
    </cfRule>
    <cfRule type="containsText" dxfId="210" priority="262" operator="containsText" text="Intolerable">
      <formula>NOT(ISERROR(SEARCH("Intolerable",R18)))</formula>
    </cfRule>
    <cfRule type="containsText" dxfId="209" priority="263" operator="containsText" text="Importante">
      <formula>NOT(ISERROR(SEARCH("Importante",R18)))</formula>
    </cfRule>
    <cfRule type="containsText" dxfId="208" priority="264" operator="containsText" text="Moderado">
      <formula>NOT(ISERROR(SEARCH("Moderado",R18)))</formula>
    </cfRule>
    <cfRule type="containsText" dxfId="207" priority="265" operator="containsText" text="Tolerable">
      <formula>NOT(ISERROR(SEARCH("Tolerable",R18)))</formula>
    </cfRule>
    <cfRule type="containsText" dxfId="206" priority="266" operator="containsText" text="INTOLERABLE">
      <formula>NOT(ISERROR(SEARCH("INTOLERABLE",R18)))</formula>
    </cfRule>
    <cfRule type="containsText" dxfId="205" priority="267" operator="containsText" text="IMPORTANTE">
      <formula>NOT(ISERROR(SEARCH("IMPORTANTE",R18)))</formula>
    </cfRule>
    <cfRule type="containsText" dxfId="204" priority="268" operator="containsText" text="TRIVIAL">
      <formula>NOT(ISERROR(SEARCH("TRIVIAL",R18)))</formula>
    </cfRule>
    <cfRule type="containsText" dxfId="203" priority="269" operator="containsText" text="MODERADO">
      <formula>NOT(ISERROR(SEARCH("MODERADO",R18)))</formula>
    </cfRule>
    <cfRule type="containsText" dxfId="202" priority="270" operator="containsText" text="TOLERABLE">
      <formula>NOT(ISERROR(SEARCH("TOLERABLE",R18)))</formula>
    </cfRule>
    <cfRule type="containsText" dxfId="201" priority="271" operator="containsText" text="Intolerable">
      <formula>NOT(ISERROR(SEARCH("Intolerable",R18)))</formula>
    </cfRule>
    <cfRule type="containsText" dxfId="200" priority="272" operator="containsText" text="Importante">
      <formula>NOT(ISERROR(SEARCH("Importante",R18)))</formula>
    </cfRule>
    <cfRule type="containsText" dxfId="199" priority="273" operator="containsText" text="Moderado">
      <formula>NOT(ISERROR(SEARCH("Moderado",R18)))</formula>
    </cfRule>
    <cfRule type="containsText" dxfId="198" priority="274" operator="containsText" text="Intolerable">
      <formula>NOT(ISERROR(SEARCH("Intolerable",R18)))</formula>
    </cfRule>
    <cfRule type="containsText" dxfId="197" priority="275" operator="containsText" text="Importante">
      <formula>NOT(ISERROR(SEARCH("Importante",R18)))</formula>
    </cfRule>
    <cfRule type="containsText" dxfId="196" priority="276" operator="containsText" text="Moderado">
      <formula>NOT(ISERROR(SEARCH("Moderado",R18)))</formula>
    </cfRule>
  </conditionalFormatting>
  <conditionalFormatting sqref="J18">
    <cfRule type="containsText" dxfId="195" priority="277" operator="containsText" text="Tolerable">
      <formula>NOT(ISERROR(SEARCH("Tolerable",J18)))</formula>
    </cfRule>
  </conditionalFormatting>
  <conditionalFormatting sqref="AF18">
    <cfRule type="containsText" dxfId="194" priority="252" operator="containsText" text="Intolerable">
      <formula>NOT(ISERROR(SEARCH("Intolerable",AF18)))</formula>
    </cfRule>
    <cfRule type="containsText" dxfId="193" priority="253" operator="containsText" text="Importante">
      <formula>NOT(ISERROR(SEARCH("Importante",AF18)))</formula>
    </cfRule>
    <cfRule type="containsText" dxfId="192" priority="254" operator="containsText" text="Trivial">
      <formula>NOT(ISERROR(SEARCH("Trivial",AF18)))</formula>
    </cfRule>
    <cfRule type="containsText" dxfId="191" priority="255" operator="containsText" text="Moderado">
      <formula>NOT(ISERROR(SEARCH("Moderado",AF18)))</formula>
    </cfRule>
    <cfRule type="containsText" dxfId="190" priority="256" operator="containsText" text="Tolerable">
      <formula>NOT(ISERROR(SEARCH("Tolerable",AF18)))</formula>
    </cfRule>
  </conditionalFormatting>
  <conditionalFormatting sqref="F19:K19 N19:Q19">
    <cfRule type="containsText" dxfId="189" priority="225" operator="containsText" text="Tolerable">
      <formula>NOT(ISERROR(SEARCH("Tolerable",F19)))</formula>
    </cfRule>
  </conditionalFormatting>
  <conditionalFormatting sqref="R19">
    <cfRule type="containsText" dxfId="188" priority="234" operator="containsText" text="MODERADO">
      <formula>NOT(ISERROR(SEARCH("MODERADO",R19)))</formula>
    </cfRule>
    <cfRule type="containsText" dxfId="187" priority="235" operator="containsText" text="TOLERABLE">
      <formula>NOT(ISERROR(SEARCH("TOLERABLE",R19)))</formula>
    </cfRule>
    <cfRule type="containsText" dxfId="186" priority="236" operator="containsText" text="Intolerable">
      <formula>NOT(ISERROR(SEARCH("Intolerable",R19)))</formula>
    </cfRule>
    <cfRule type="containsText" dxfId="185" priority="237" operator="containsText" text="Importante">
      <formula>NOT(ISERROR(SEARCH("Importante",R19)))</formula>
    </cfRule>
    <cfRule type="containsText" dxfId="184" priority="238" operator="containsText" text="Moderado">
      <formula>NOT(ISERROR(SEARCH("Moderado",R19)))</formula>
    </cfRule>
    <cfRule type="containsText" dxfId="183" priority="239" operator="containsText" text="Tolerable">
      <formula>NOT(ISERROR(SEARCH("Tolerable",R19)))</formula>
    </cfRule>
    <cfRule type="containsText" dxfId="182" priority="240" operator="containsText" text="INTOLERABLE">
      <formula>NOT(ISERROR(SEARCH("INTOLERABLE",R19)))</formula>
    </cfRule>
    <cfRule type="containsText" dxfId="181" priority="241" operator="containsText" text="IMPORTANTE">
      <formula>NOT(ISERROR(SEARCH("IMPORTANTE",R19)))</formula>
    </cfRule>
    <cfRule type="containsText" dxfId="180" priority="242" operator="containsText" text="TRIVIAL">
      <formula>NOT(ISERROR(SEARCH("TRIVIAL",R19)))</formula>
    </cfRule>
    <cfRule type="containsText" dxfId="179" priority="243" operator="containsText" text="MODERADO">
      <formula>NOT(ISERROR(SEARCH("MODERADO",R19)))</formula>
    </cfRule>
    <cfRule type="containsText" dxfId="178" priority="244" operator="containsText" text="TOLERABLE">
      <formula>NOT(ISERROR(SEARCH("TOLERABLE",R19)))</formula>
    </cfRule>
  </conditionalFormatting>
  <conditionalFormatting sqref="R19">
    <cfRule type="containsText" dxfId="177" priority="245" operator="containsText" text="Intolerable">
      <formula>NOT(ISERROR(SEARCH("Intolerable",R19)))</formula>
    </cfRule>
    <cfRule type="containsText" dxfId="176" priority="246" operator="containsText" text="Importante">
      <formula>NOT(ISERROR(SEARCH("Importante",R19)))</formula>
    </cfRule>
    <cfRule type="containsText" dxfId="175" priority="247" operator="containsText" text="Moderado">
      <formula>NOT(ISERROR(SEARCH("Moderado",R19)))</formula>
    </cfRule>
  </conditionalFormatting>
  <conditionalFormatting sqref="R19">
    <cfRule type="containsText" dxfId="174" priority="233" operator="containsText" text="TRIVIAL">
      <formula>NOT(ISERROR(SEARCH("TRIVIAL",R19)))</formula>
    </cfRule>
  </conditionalFormatting>
  <conditionalFormatting sqref="R19">
    <cfRule type="containsText" dxfId="173" priority="226" operator="containsText" text="Intolerable">
      <formula>NOT(ISERROR(SEARCH(("Intolerable"),(R19))))</formula>
    </cfRule>
    <cfRule type="containsText" dxfId="172" priority="227" operator="containsText" text="Importante">
      <formula>NOT(ISERROR(SEARCH(("Importante"),(R19))))</formula>
    </cfRule>
    <cfRule type="containsText" dxfId="171" priority="228" operator="containsText" text="Moderado">
      <formula>NOT(ISERROR(SEARCH(("Moderado"),(R19))))</formula>
    </cfRule>
    <cfRule type="containsText" dxfId="170" priority="229" operator="containsText" text="Tolerable">
      <formula>NOT(ISERROR(SEARCH(("Tolerable"),(R19))))</formula>
    </cfRule>
    <cfRule type="containsText" dxfId="169" priority="230" operator="containsText" text="Importante">
      <formula>NOT(ISERROR(SEARCH(("Importante"),(R19))))</formula>
    </cfRule>
    <cfRule type="containsText" dxfId="168" priority="231" operator="containsText" text="INTOLERABLE">
      <formula>NOT(ISERROR(SEARCH("INTOLERABLE",R19)))</formula>
    </cfRule>
    <cfRule type="containsText" dxfId="167" priority="232" operator="containsText" text="IMPORTANTE">
      <formula>NOT(ISERROR(SEARCH("IMPORTANTE",R19)))</formula>
    </cfRule>
  </conditionalFormatting>
  <conditionalFormatting sqref="S19:U19">
    <cfRule type="containsText" dxfId="166" priority="224" operator="containsText" text="Tolerable">
      <formula>NOT(ISERROR(SEARCH("Tolerable",S19)))</formula>
    </cfRule>
  </conditionalFormatting>
  <conditionalFormatting sqref="W19">
    <cfRule type="containsText" dxfId="165" priority="223" operator="containsText" text="Tolerable">
      <formula>NOT(ISERROR(SEARCH("Tolerable",W19)))</formula>
    </cfRule>
  </conditionalFormatting>
  <conditionalFormatting sqref="Y19 AB19:AE19">
    <cfRule type="containsText" dxfId="164" priority="217" operator="containsText" text="Tolerable">
      <formula>NOT(ISERROR(SEARCH("Tolerable",Y19)))</formula>
    </cfRule>
  </conditionalFormatting>
  <conditionalFormatting sqref="AF19">
    <cfRule type="containsText" dxfId="163" priority="218" operator="containsText" text="Intolerable">
      <formula>NOT(ISERROR(SEARCH("Intolerable",AF19)))</formula>
    </cfRule>
    <cfRule type="containsText" dxfId="162" priority="219" operator="containsText" text="Importante">
      <formula>NOT(ISERROR(SEARCH("Importante",AF19)))</formula>
    </cfRule>
    <cfRule type="containsText" dxfId="161" priority="220" operator="containsText" text="Trivial">
      <formula>NOT(ISERROR(SEARCH("Trivial",AF19)))</formula>
    </cfRule>
    <cfRule type="containsText" dxfId="160" priority="221" operator="containsText" text="Moderado">
      <formula>NOT(ISERROR(SEARCH("Moderado",AF19)))</formula>
    </cfRule>
    <cfRule type="containsText" dxfId="159" priority="222" operator="containsText" text="Tolerable">
      <formula>NOT(ISERROR(SEARCH("Tolerable",AF19)))</formula>
    </cfRule>
  </conditionalFormatting>
  <conditionalFormatting sqref="G20:J20">
    <cfRule type="containsText" dxfId="158" priority="199" operator="containsText" text="Tolerable">
      <formula>NOT(ISERROR(SEARCH("Tolerable",G20)))</formula>
    </cfRule>
  </conditionalFormatting>
  <conditionalFormatting sqref="R20">
    <cfRule type="containsText" dxfId="157" priority="205" operator="containsText" text="MODERADO">
      <formula>NOT(ISERROR(SEARCH("MODERADO",R20)))</formula>
    </cfRule>
    <cfRule type="containsText" dxfId="156" priority="206" operator="containsText" text="INTOLERABLE">
      <formula>NOT(ISERROR(SEARCH("INTOLERABLE",R20)))</formula>
    </cfRule>
    <cfRule type="containsText" dxfId="155" priority="207" operator="containsText" text="IMPORTANTE">
      <formula>NOT(ISERROR(SEARCH("IMPORTANTE",R20)))</formula>
    </cfRule>
    <cfRule type="containsText" dxfId="154" priority="208" operator="containsText" text="MODERADO">
      <formula>NOT(ISERROR(SEARCH("MODERADO",R20)))</formula>
    </cfRule>
    <cfRule type="containsText" dxfId="153" priority="209" operator="containsText" text="importante">
      <formula>NOT(ISERROR(SEARCH("importante",R20)))</formula>
    </cfRule>
    <cfRule type="containsText" dxfId="152" priority="210" operator="containsText" text="Intolerable">
      <formula>NOT(ISERROR(SEARCH("Intolerable",R20)))</formula>
    </cfRule>
    <cfRule type="containsText" dxfId="151" priority="211" operator="containsText" text="Importante">
      <formula>NOT(ISERROR(SEARCH("Importante",R20)))</formula>
    </cfRule>
    <cfRule type="containsText" dxfId="150" priority="212" operator="containsText" text="Moderado">
      <formula>NOT(ISERROR(SEARCH("Moderado",R20)))</formula>
    </cfRule>
  </conditionalFormatting>
  <conditionalFormatting sqref="R20">
    <cfRule type="containsText" dxfId="149" priority="200" operator="containsText" text="Intolerable">
      <formula>NOT(ISERROR(SEARCH(("Intolerable"),(R20))))</formula>
    </cfRule>
    <cfRule type="containsText" dxfId="148" priority="201" operator="containsText" text="Importante">
      <formula>NOT(ISERROR(SEARCH(("Importante"),(R20))))</formula>
    </cfRule>
    <cfRule type="containsText" dxfId="147" priority="202" operator="containsText" text="Moderado">
      <formula>NOT(ISERROR(SEARCH(("Moderado"),(R20))))</formula>
    </cfRule>
    <cfRule type="containsText" dxfId="146" priority="203" operator="containsText" text="Tolerable">
      <formula>NOT(ISERROR(SEARCH(("Tolerable"),(R20))))</formula>
    </cfRule>
    <cfRule type="containsText" dxfId="145" priority="204" operator="containsText" text="Importante">
      <formula>NOT(ISERROR(SEARCH(("Importante"),(R20))))</formula>
    </cfRule>
  </conditionalFormatting>
  <conditionalFormatting sqref="AB20:AE20">
    <cfRule type="containsText" dxfId="144" priority="193" operator="containsText" text="Tolerable">
      <formula>NOT(ISERROR(SEARCH("Tolerable",AB20)))</formula>
    </cfRule>
  </conditionalFormatting>
  <conditionalFormatting sqref="AF20">
    <cfRule type="containsText" dxfId="143" priority="194" operator="containsText" text="Intolerable">
      <formula>NOT(ISERROR(SEARCH("Intolerable",AF20)))</formula>
    </cfRule>
    <cfRule type="containsText" dxfId="142" priority="195" operator="containsText" text="Importante">
      <formula>NOT(ISERROR(SEARCH("Importante",AF20)))</formula>
    </cfRule>
    <cfRule type="containsText" dxfId="141" priority="196" operator="containsText" text="Trivial">
      <formula>NOT(ISERROR(SEARCH("Trivial",AF20)))</formula>
    </cfRule>
    <cfRule type="containsText" dxfId="140" priority="197" operator="containsText" text="Moderado">
      <formula>NOT(ISERROR(SEARCH("Moderado",AF20)))</formula>
    </cfRule>
    <cfRule type="containsText" dxfId="139" priority="198" operator="containsText" text="Tolerable">
      <formula>NOT(ISERROR(SEARCH("Tolerable",AF20)))</formula>
    </cfRule>
  </conditionalFormatting>
  <conditionalFormatting sqref="F21:K21 N21:Q21">
    <cfRule type="containsText" dxfId="138" priority="174" operator="containsText" text="Tolerable">
      <formula>NOT(ISERROR(SEARCH("Tolerable",F21)))</formula>
    </cfRule>
  </conditionalFormatting>
  <conditionalFormatting sqref="R21">
    <cfRule type="containsText" dxfId="137" priority="184" operator="containsText" text="Intolerable">
      <formula>NOT(ISERROR(SEARCH(("Intolerable"),(R21))))</formula>
    </cfRule>
    <cfRule type="containsText" dxfId="136" priority="185" operator="containsText" text="Importante">
      <formula>NOT(ISERROR(SEARCH(("Importante"),(R21))))</formula>
    </cfRule>
    <cfRule type="containsText" dxfId="135" priority="186" operator="containsText" text="Moderado">
      <formula>NOT(ISERROR(SEARCH(("Moderado"),(R21))))</formula>
    </cfRule>
    <cfRule type="containsText" dxfId="134" priority="187" operator="containsText" text="Tolerable">
      <formula>NOT(ISERROR(SEARCH(("Tolerable"),(R21))))</formula>
    </cfRule>
    <cfRule type="containsText" dxfId="133" priority="188" operator="containsText" text="Importante">
      <formula>NOT(ISERROR(SEARCH(("Importante"),(R21))))</formula>
    </cfRule>
  </conditionalFormatting>
  <conditionalFormatting sqref="R21">
    <cfRule type="containsText" dxfId="132" priority="175" operator="containsText" text="Tolerable">
      <formula>NOT(ISERROR(SEARCH("Tolerable",R21)))</formula>
    </cfRule>
    <cfRule type="containsText" dxfId="131" priority="176" operator="containsText" text="MODERADO">
      <formula>NOT(ISERROR(SEARCH("MODERADO",R21)))</formula>
    </cfRule>
    <cfRule type="containsText" dxfId="130" priority="177" operator="containsText" text="INTOLERABLE">
      <formula>NOT(ISERROR(SEARCH("INTOLERABLE",R21)))</formula>
    </cfRule>
    <cfRule type="containsText" dxfId="129" priority="178" operator="containsText" text="IMPORTANTE">
      <formula>NOT(ISERROR(SEARCH("IMPORTANTE",R21)))</formula>
    </cfRule>
    <cfRule type="containsText" dxfId="128" priority="179" operator="containsText" text="MODERADO">
      <formula>NOT(ISERROR(SEARCH("MODERADO",R21)))</formula>
    </cfRule>
    <cfRule type="containsText" dxfId="127" priority="180" operator="containsText" text="importante">
      <formula>NOT(ISERROR(SEARCH("importante",R21)))</formula>
    </cfRule>
    <cfRule type="containsText" dxfId="126" priority="181" operator="containsText" text="Intolerable">
      <formula>NOT(ISERROR(SEARCH("Intolerable",R21)))</formula>
    </cfRule>
    <cfRule type="containsText" dxfId="125" priority="182" operator="containsText" text="Importante">
      <formula>NOT(ISERROR(SEARCH("Importante",R21)))</formula>
    </cfRule>
    <cfRule type="containsText" dxfId="124" priority="183" operator="containsText" text="Moderado">
      <formula>NOT(ISERROR(SEARCH("Moderado",R21)))</formula>
    </cfRule>
  </conditionalFormatting>
  <conditionalFormatting sqref="S21:U21 W21">
    <cfRule type="containsText" dxfId="123" priority="173" operator="containsText" text="Tolerable">
      <formula>NOT(ISERROR(SEARCH("Tolerable",S21)))</formula>
    </cfRule>
  </conditionalFormatting>
  <conditionalFormatting sqref="Y21 AB21:AE21">
    <cfRule type="containsText" dxfId="122" priority="167" operator="containsText" text="Tolerable">
      <formula>NOT(ISERROR(SEARCH("Tolerable",Y21)))</formula>
    </cfRule>
  </conditionalFormatting>
  <conditionalFormatting sqref="AF21">
    <cfRule type="containsText" dxfId="121" priority="168" operator="containsText" text="Intolerable">
      <formula>NOT(ISERROR(SEARCH("Intolerable",AF21)))</formula>
    </cfRule>
    <cfRule type="containsText" dxfId="120" priority="169" operator="containsText" text="Importante">
      <formula>NOT(ISERROR(SEARCH("Importante",AF21)))</formula>
    </cfRule>
    <cfRule type="containsText" dxfId="119" priority="170" operator="containsText" text="Trivial">
      <formula>NOT(ISERROR(SEARCH("Trivial",AF21)))</formula>
    </cfRule>
    <cfRule type="containsText" dxfId="118" priority="171" operator="containsText" text="Moderado">
      <formula>NOT(ISERROR(SEARCH("Moderado",AF21)))</formula>
    </cfRule>
    <cfRule type="containsText" dxfId="117" priority="172" operator="containsText" text="Tolerable">
      <formula>NOT(ISERROR(SEARCH("Tolerable",AF21)))</formula>
    </cfRule>
  </conditionalFormatting>
  <conditionalFormatting sqref="D22">
    <cfRule type="containsText" dxfId="116" priority="148" operator="containsText" text="Tolerable">
      <formula>NOT(ISERROR(SEARCH("Tolerable",D22)))</formula>
    </cfRule>
  </conditionalFormatting>
  <conditionalFormatting sqref="R22">
    <cfRule type="containsText" dxfId="115" priority="129" operator="containsText" text="MODERADO">
      <formula>NOT(ISERROR(SEARCH("MODERADO",R22)))</formula>
    </cfRule>
    <cfRule type="containsText" dxfId="114" priority="130" operator="containsText" text="INTOLERABLE">
      <formula>NOT(ISERROR(SEARCH("INTOLERABLE",R22)))</formula>
    </cfRule>
    <cfRule type="containsText" dxfId="113" priority="131" operator="containsText" text="IMPORTANTE">
      <formula>NOT(ISERROR(SEARCH("IMPORTANTE",R22)))</formula>
    </cfRule>
    <cfRule type="containsText" dxfId="112" priority="132" operator="containsText" text="MODERADO">
      <formula>NOT(ISERROR(SEARCH("MODERADO",R22)))</formula>
    </cfRule>
    <cfRule type="containsText" dxfId="111" priority="133" operator="containsText" text="importante">
      <formula>NOT(ISERROR(SEARCH("importante",R22)))</formula>
    </cfRule>
    <cfRule type="containsText" dxfId="110" priority="134" operator="containsText" text="Intolerable">
      <formula>NOT(ISERROR(SEARCH("Intolerable",R22)))</formula>
    </cfRule>
    <cfRule type="containsText" dxfId="109" priority="135" operator="containsText" text="Importante">
      <formula>NOT(ISERROR(SEARCH("Importante",R22)))</formula>
    </cfRule>
    <cfRule type="containsText" dxfId="108" priority="136" operator="containsText" text="Moderado">
      <formula>NOT(ISERROR(SEARCH("Moderado",R22)))</formula>
    </cfRule>
  </conditionalFormatting>
  <conditionalFormatting sqref="R22">
    <cfRule type="containsText" dxfId="107" priority="128" operator="containsText" text="Tolerable">
      <formula>NOT(ISERROR(SEARCH("Tolerable",R22)))</formula>
    </cfRule>
  </conditionalFormatting>
  <conditionalFormatting sqref="R22">
    <cfRule type="containsText" dxfId="106" priority="123" operator="containsText" text="Intolerable">
      <formula>NOT(ISERROR(SEARCH(("Intolerable"),(R22))))</formula>
    </cfRule>
    <cfRule type="containsText" dxfId="105" priority="124" operator="containsText" text="Importante">
      <formula>NOT(ISERROR(SEARCH(("Importante"),(R22))))</formula>
    </cfRule>
    <cfRule type="containsText" dxfId="104" priority="125" operator="containsText" text="Moderado">
      <formula>NOT(ISERROR(SEARCH(("Moderado"),(R22))))</formula>
    </cfRule>
    <cfRule type="containsText" dxfId="103" priority="126" operator="containsText" text="Tolerable">
      <formula>NOT(ISERROR(SEARCH(("Tolerable"),(R22))))</formula>
    </cfRule>
    <cfRule type="containsText" dxfId="102" priority="127" operator="containsText" text="Importante">
      <formula>NOT(ISERROR(SEARCH(("Importante"),(R22))))</formula>
    </cfRule>
  </conditionalFormatting>
  <conditionalFormatting sqref="S22:W22">
    <cfRule type="containsText" dxfId="101" priority="121" operator="containsText" text="Tolerable">
      <formula>NOT(ISERROR(SEARCH("Tolerable",S22)))</formula>
    </cfRule>
  </conditionalFormatting>
  <conditionalFormatting sqref="Y22 AB22:AE22">
    <cfRule type="containsText" dxfId="100" priority="115" operator="containsText" text="Tolerable">
      <formula>NOT(ISERROR(SEARCH("Tolerable",Y22)))</formula>
    </cfRule>
  </conditionalFormatting>
  <conditionalFormatting sqref="AF22">
    <cfRule type="containsText" dxfId="99" priority="116" operator="containsText" text="Intolerable">
      <formula>NOT(ISERROR(SEARCH("Intolerable",AF22)))</formula>
    </cfRule>
    <cfRule type="containsText" dxfId="98" priority="117" operator="containsText" text="Importante">
      <formula>NOT(ISERROR(SEARCH("Importante",AF22)))</formula>
    </cfRule>
    <cfRule type="containsText" dxfId="97" priority="118" operator="containsText" text="Trivial">
      <formula>NOT(ISERROR(SEARCH("Trivial",AF22)))</formula>
    </cfRule>
    <cfRule type="containsText" dxfId="96" priority="119" operator="containsText" text="Moderado">
      <formula>NOT(ISERROR(SEARCH("Moderado",AF22)))</formula>
    </cfRule>
    <cfRule type="containsText" dxfId="95" priority="120" operator="containsText" text="Tolerable">
      <formula>NOT(ISERROR(SEARCH("Tolerable",AF22)))</formula>
    </cfRule>
  </conditionalFormatting>
  <conditionalFormatting sqref="F22:K22 N22:Q22">
    <cfRule type="containsText" dxfId="94" priority="122" operator="containsText" text="Tolerable">
      <formula>NOT(ISERROR(SEARCH("Tolerable",F22)))</formula>
    </cfRule>
  </conditionalFormatting>
  <conditionalFormatting sqref="Y23 AB23:AE23">
    <cfRule type="containsText" dxfId="93" priority="91" operator="containsText" text="Tolerable">
      <formula>NOT(ISERROR(SEARCH("Tolerable",Y23)))</formula>
    </cfRule>
  </conditionalFormatting>
  <conditionalFormatting sqref="AF23">
    <cfRule type="containsText" dxfId="92" priority="92" operator="containsText" text="Intolerable">
      <formula>NOT(ISERROR(SEARCH("Intolerable",AF23)))</formula>
    </cfRule>
    <cfRule type="containsText" dxfId="91" priority="93" operator="containsText" text="Importante">
      <formula>NOT(ISERROR(SEARCH("Importante",AF23)))</formula>
    </cfRule>
    <cfRule type="containsText" dxfId="90" priority="94" operator="containsText" text="Trivial">
      <formula>NOT(ISERROR(SEARCH("Trivial",AF23)))</formula>
    </cfRule>
    <cfRule type="containsText" dxfId="89" priority="95" operator="containsText" text="Moderado">
      <formula>NOT(ISERROR(SEARCH("Moderado",AF23)))</formula>
    </cfRule>
    <cfRule type="containsText" dxfId="88" priority="96" operator="containsText" text="Tolerable">
      <formula>NOT(ISERROR(SEARCH("Tolerable",AF23)))</formula>
    </cfRule>
  </conditionalFormatting>
  <conditionalFormatting sqref="D23 N23:W23 F23:K23">
    <cfRule type="containsText" dxfId="87" priority="102" operator="containsText" text="Tolerable">
      <formula>NOT(ISERROR(SEARCH("Tolerable",D23)))</formula>
    </cfRule>
  </conditionalFormatting>
  <conditionalFormatting sqref="R23">
    <cfRule type="containsText" dxfId="86" priority="103" operator="containsText" text="MODERADO">
      <formula>NOT(ISERROR(SEARCH("MODERADO",R23)))</formula>
    </cfRule>
    <cfRule type="containsText" dxfId="85" priority="104" operator="containsText" text="INTOLERABLE">
      <formula>NOT(ISERROR(SEARCH("INTOLERABLE",R23)))</formula>
    </cfRule>
    <cfRule type="containsText" dxfId="84" priority="105" operator="containsText" text="IMPORTANTE">
      <formula>NOT(ISERROR(SEARCH("IMPORTANTE",R23)))</formula>
    </cfRule>
    <cfRule type="containsText" dxfId="83" priority="106" operator="containsText" text="MODERADO">
      <formula>NOT(ISERROR(SEARCH("MODERADO",R23)))</formula>
    </cfRule>
  </conditionalFormatting>
  <conditionalFormatting sqref="R23">
    <cfRule type="containsText" dxfId="82" priority="109" operator="containsText" text="Importante">
      <formula>NOT(ISERROR(SEARCH("Importante",R23)))</formula>
    </cfRule>
    <cfRule type="containsText" dxfId="81" priority="110" operator="containsText" text="Moderado">
      <formula>NOT(ISERROR(SEARCH("Moderado",R23)))</formula>
    </cfRule>
  </conditionalFormatting>
  <conditionalFormatting sqref="R23">
    <cfRule type="containsText" dxfId="80" priority="108" operator="containsText" text="Intolerable">
      <formula>NOT(ISERROR(SEARCH("Intolerable",R23)))</formula>
    </cfRule>
  </conditionalFormatting>
  <conditionalFormatting sqref="R23">
    <cfRule type="containsText" dxfId="79" priority="97" operator="containsText" text="Intolerable">
      <formula>NOT(ISERROR(SEARCH(("Intolerable"),(R23))))</formula>
    </cfRule>
    <cfRule type="containsText" dxfId="78" priority="98" operator="containsText" text="Importante">
      <formula>NOT(ISERROR(SEARCH(("Importante"),(R23))))</formula>
    </cfRule>
    <cfRule type="containsText" dxfId="77" priority="99" operator="containsText" text="Moderado">
      <formula>NOT(ISERROR(SEARCH(("Moderado"),(R23))))</formula>
    </cfRule>
    <cfRule type="containsText" dxfId="76" priority="100" operator="containsText" text="Tolerable">
      <formula>NOT(ISERROR(SEARCH(("Tolerable"),(R23))))</formula>
    </cfRule>
    <cfRule type="containsText" dxfId="75" priority="101" operator="containsText" text="Importante">
      <formula>NOT(ISERROR(SEARCH(("Importante"),(R23))))</formula>
    </cfRule>
    <cfRule type="containsText" dxfId="74" priority="107" operator="containsText" text="importante">
      <formula>NOT(ISERROR(SEARCH("importante",R23)))</formula>
    </cfRule>
  </conditionalFormatting>
  <conditionalFormatting sqref="F24:K25">
    <cfRule type="containsText" dxfId="73" priority="71" operator="containsText" text="Tolerable">
      <formula>NOT(ISERROR(SEARCH("Tolerable",F24)))</formula>
    </cfRule>
  </conditionalFormatting>
  <conditionalFormatting sqref="N24:R25">
    <cfRule type="containsText" dxfId="72" priority="78" operator="containsText" text="Tolerable">
      <formula>NOT(ISERROR(SEARCH("Tolerable",N24)))</formula>
    </cfRule>
  </conditionalFormatting>
  <conditionalFormatting sqref="R24:R25">
    <cfRule type="containsText" dxfId="71" priority="73" operator="containsText" text="Intolerable">
      <formula>NOT(ISERROR(SEARCH(("Intolerable"),(R24))))</formula>
    </cfRule>
    <cfRule type="containsText" dxfId="70" priority="74" operator="containsText" text="Importante">
      <formula>NOT(ISERROR(SEARCH(("Importante"),(R24))))</formula>
    </cfRule>
    <cfRule type="containsText" dxfId="69" priority="75" operator="containsText" text="Moderado">
      <formula>NOT(ISERROR(SEARCH(("Moderado"),(R24))))</formula>
    </cfRule>
    <cfRule type="containsText" dxfId="68" priority="76" operator="containsText" text="Tolerable">
      <formula>NOT(ISERROR(SEARCH(("Tolerable"),(R24))))</formula>
    </cfRule>
    <cfRule type="containsText" dxfId="67" priority="77" operator="containsText" text="Importante">
      <formula>NOT(ISERROR(SEARCH(("Importante"),(R24))))</formula>
    </cfRule>
    <cfRule type="containsText" dxfId="66" priority="79" operator="containsText" text="MODERADO">
      <formula>NOT(ISERROR(SEARCH("MODERADO",R24)))</formula>
    </cfRule>
    <cfRule type="containsText" dxfId="65" priority="80" operator="containsText" text="INTOLERABLE">
      <formula>NOT(ISERROR(SEARCH("INTOLERABLE",R24)))</formula>
    </cfRule>
    <cfRule type="containsText" dxfId="64" priority="81" operator="containsText" text="IMPORTANTE">
      <formula>NOT(ISERROR(SEARCH("IMPORTANTE",R24)))</formula>
    </cfRule>
    <cfRule type="containsText" dxfId="63" priority="82" operator="containsText" text="MODERADO">
      <formula>NOT(ISERROR(SEARCH("MODERADO",R24)))</formula>
    </cfRule>
    <cfRule type="containsText" dxfId="62" priority="83" operator="containsText" text="importante">
      <formula>NOT(ISERROR(SEARCH("importante",R24)))</formula>
    </cfRule>
    <cfRule type="containsText" dxfId="61" priority="84" operator="containsText" text="Intolerable">
      <formula>NOT(ISERROR(SEARCH("Intolerable",R24)))</formula>
    </cfRule>
    <cfRule type="containsText" dxfId="60" priority="85" operator="containsText" text="Importante">
      <formula>NOT(ISERROR(SEARCH("Importante",R24)))</formula>
    </cfRule>
    <cfRule type="containsText" dxfId="59" priority="86" operator="containsText" text="Moderado">
      <formula>NOT(ISERROR(SEARCH("Moderado",R24)))</formula>
    </cfRule>
  </conditionalFormatting>
  <conditionalFormatting sqref="F20">
    <cfRule type="containsText" dxfId="58" priority="59" operator="containsText" text="Tolerable">
      <formula>NOT(ISERROR(SEARCH("Tolerable",F20)))</formula>
    </cfRule>
  </conditionalFormatting>
  <conditionalFormatting sqref="V24:V25">
    <cfRule type="containsText" dxfId="57" priority="58" operator="containsText" text="Tolerable">
      <formula>NOT(ISERROR(SEARCH("Tolerable",V24)))</formula>
    </cfRule>
  </conditionalFormatting>
  <conditionalFormatting sqref="Y24:AE25">
    <cfRule type="containsText" dxfId="56" priority="57" operator="containsText" text="Tolerable">
      <formula>NOT(ISERROR(SEARCH("Tolerable",Y24)))</formula>
    </cfRule>
  </conditionalFormatting>
  <conditionalFormatting sqref="AF24">
    <cfRule type="containsText" dxfId="55" priority="46" operator="containsText" text="INTOLERABLE">
      <formula>NOT(ISERROR(SEARCH("INTOLERABLE",AF24)))</formula>
    </cfRule>
    <cfRule type="containsText" dxfId="54" priority="47" operator="containsText" text="IMPORTANTE">
      <formula>NOT(ISERROR(SEARCH("IMPORTANTE",AF24)))</formula>
    </cfRule>
    <cfRule type="containsText" dxfId="53" priority="48" operator="containsText" text="TRIVIAL">
      <formula>NOT(ISERROR(SEARCH("TRIVIAL",AF24)))</formula>
    </cfRule>
    <cfRule type="containsText" dxfId="52" priority="49" operator="containsText" text="MODERADO">
      <formula>NOT(ISERROR(SEARCH("MODERADO",AF24)))</formula>
    </cfRule>
    <cfRule type="containsText" dxfId="51" priority="50" operator="containsText" text="TOLERABLE">
      <formula>NOT(ISERROR(SEARCH("TOLERABLE",AF24)))</formula>
    </cfRule>
    <cfRule type="containsText" dxfId="50" priority="51" operator="containsText" text="Intolerable">
      <formula>NOT(ISERROR(SEARCH("Intolerable",AF24)))</formula>
    </cfRule>
    <cfRule type="containsText" dxfId="49" priority="52" operator="containsText" text="Importante">
      <formula>NOT(ISERROR(SEARCH("Importante",AF24)))</formula>
    </cfRule>
    <cfRule type="containsText" dxfId="48" priority="53" operator="containsText" text="Moderado">
      <formula>NOT(ISERROR(SEARCH("Moderado",AF24)))</formula>
    </cfRule>
    <cfRule type="containsText" dxfId="47" priority="54" operator="containsText" text="Intolerable">
      <formula>NOT(ISERROR(SEARCH("Intolerable",AF24)))</formula>
    </cfRule>
    <cfRule type="containsText" dxfId="46" priority="55" operator="containsText" text="Importante">
      <formula>NOT(ISERROR(SEARCH("Importante",AF24)))</formula>
    </cfRule>
    <cfRule type="containsText" dxfId="45" priority="56" operator="containsText" text="Moderado">
      <formula>NOT(ISERROR(SEARCH("Moderado",AF24)))</formula>
    </cfRule>
  </conditionalFormatting>
  <conditionalFormatting sqref="AF24">
    <cfRule type="containsText" dxfId="44" priority="45" operator="containsText" text="Tolerable">
      <formula>NOT(ISERROR(SEARCH("Tolerable",AF24)))</formula>
    </cfRule>
  </conditionalFormatting>
  <conditionalFormatting sqref="AF24">
    <cfRule type="containsText" dxfId="43" priority="32" operator="containsText" text="Intolerable">
      <formula>NOT(ISERROR(SEARCH(("Intolerable"),(AF24))))</formula>
    </cfRule>
    <cfRule type="containsText" dxfId="42" priority="33" operator="containsText" text="Importante">
      <formula>NOT(ISERROR(SEARCH(("Importante"),(AF24))))</formula>
    </cfRule>
    <cfRule type="containsText" dxfId="41" priority="34" operator="containsText" text="Moderado">
      <formula>NOT(ISERROR(SEARCH(("Moderado"),(AF24))))</formula>
    </cfRule>
    <cfRule type="containsText" dxfId="40" priority="35" operator="containsText" text="Tolerable">
      <formula>NOT(ISERROR(SEARCH(("Tolerable"),(AF24))))</formula>
    </cfRule>
    <cfRule type="containsText" dxfId="39" priority="36" operator="containsText" text="Importante">
      <formula>NOT(ISERROR(SEARCH(("Importante"),(AF24))))</formula>
    </cfRule>
    <cfRule type="containsText" dxfId="38" priority="37" operator="containsText" text="INTOLERABLE">
      <formula>NOT(ISERROR(SEARCH("INTOLERABLE",AF24)))</formula>
    </cfRule>
    <cfRule type="containsText" dxfId="37" priority="38" operator="containsText" text="IMPORTANTE">
      <formula>NOT(ISERROR(SEARCH("IMPORTANTE",AF24)))</formula>
    </cfRule>
    <cfRule type="containsText" dxfId="36" priority="39" operator="containsText" text="TRIVIAL">
      <formula>NOT(ISERROR(SEARCH("TRIVIAL",AF24)))</formula>
    </cfRule>
    <cfRule type="containsText" dxfId="35" priority="40" operator="containsText" text="MODERADO">
      <formula>NOT(ISERROR(SEARCH("MODERADO",AF24)))</formula>
    </cfRule>
    <cfRule type="containsText" dxfId="34" priority="41" operator="containsText" text="TOLERABLE">
      <formula>NOT(ISERROR(SEARCH("TOLERABLE",AF24)))</formula>
    </cfRule>
    <cfRule type="containsText" dxfId="33" priority="42" operator="containsText" text="Intolerable">
      <formula>NOT(ISERROR(SEARCH("Intolerable",AF24)))</formula>
    </cfRule>
    <cfRule type="containsText" dxfId="32" priority="43" operator="containsText" text="Importante">
      <formula>NOT(ISERROR(SEARCH("Importante",AF24)))</formula>
    </cfRule>
    <cfRule type="containsText" dxfId="31" priority="44" operator="containsText" text="Moderado">
      <formula>NOT(ISERROR(SEARCH("Moderado",AF24)))</formula>
    </cfRule>
  </conditionalFormatting>
  <conditionalFormatting sqref="AF25">
    <cfRule type="containsText" dxfId="30" priority="21" operator="containsText" text="INTOLERABLE">
      <formula>NOT(ISERROR(SEARCH("INTOLERABLE",AF25)))</formula>
    </cfRule>
    <cfRule type="containsText" dxfId="29" priority="22" operator="containsText" text="IMPORTANTE">
      <formula>NOT(ISERROR(SEARCH("IMPORTANTE",AF25)))</formula>
    </cfRule>
    <cfRule type="containsText" dxfId="28" priority="23" operator="containsText" text="TRIVIAL">
      <formula>NOT(ISERROR(SEARCH("TRIVIAL",AF25)))</formula>
    </cfRule>
    <cfRule type="containsText" dxfId="27" priority="24" operator="containsText" text="MODERADO">
      <formula>NOT(ISERROR(SEARCH("MODERADO",AF25)))</formula>
    </cfRule>
    <cfRule type="containsText" dxfId="26" priority="25" operator="containsText" text="TOLERABLE">
      <formula>NOT(ISERROR(SEARCH("TOLERABLE",AF25)))</formula>
    </cfRule>
    <cfRule type="containsText" dxfId="25" priority="26" operator="containsText" text="Intolerable">
      <formula>NOT(ISERROR(SEARCH("Intolerable",AF25)))</formula>
    </cfRule>
    <cfRule type="containsText" dxfId="24" priority="27" operator="containsText" text="Importante">
      <formula>NOT(ISERROR(SEARCH("Importante",AF25)))</formula>
    </cfRule>
    <cfRule type="containsText" dxfId="23" priority="28" operator="containsText" text="Moderado">
      <formula>NOT(ISERROR(SEARCH("Moderado",AF25)))</formula>
    </cfRule>
    <cfRule type="containsText" dxfId="22" priority="29" operator="containsText" text="Intolerable">
      <formula>NOT(ISERROR(SEARCH("Intolerable",AF25)))</formula>
    </cfRule>
    <cfRule type="containsText" dxfId="21" priority="30" operator="containsText" text="Importante">
      <formula>NOT(ISERROR(SEARCH("Importante",AF25)))</formula>
    </cfRule>
    <cfRule type="containsText" dxfId="20" priority="31" operator="containsText" text="Moderado">
      <formula>NOT(ISERROR(SEARCH("Moderado",AF25)))</formula>
    </cfRule>
  </conditionalFormatting>
  <conditionalFormatting sqref="AF25">
    <cfRule type="containsText" dxfId="19" priority="20" operator="containsText" text="Tolerable">
      <formula>NOT(ISERROR(SEARCH("Tolerable",AF25)))</formula>
    </cfRule>
  </conditionalFormatting>
  <conditionalFormatting sqref="AF25">
    <cfRule type="containsText" dxfId="18" priority="7" operator="containsText" text="Intolerable">
      <formula>NOT(ISERROR(SEARCH(("Intolerable"),(AF25))))</formula>
    </cfRule>
    <cfRule type="containsText" dxfId="17" priority="8" operator="containsText" text="Importante">
      <formula>NOT(ISERROR(SEARCH(("Importante"),(AF25))))</formula>
    </cfRule>
    <cfRule type="containsText" dxfId="16" priority="9" operator="containsText" text="Moderado">
      <formula>NOT(ISERROR(SEARCH(("Moderado"),(AF25))))</formula>
    </cfRule>
    <cfRule type="containsText" dxfId="15" priority="10" operator="containsText" text="Tolerable">
      <formula>NOT(ISERROR(SEARCH(("Tolerable"),(AF25))))</formula>
    </cfRule>
    <cfRule type="containsText" dxfId="14" priority="11" operator="containsText" text="Importante">
      <formula>NOT(ISERROR(SEARCH(("Importante"),(AF25))))</formula>
    </cfRule>
    <cfRule type="containsText" dxfId="13" priority="12" operator="containsText" text="INTOLERABLE">
      <formula>NOT(ISERROR(SEARCH("INTOLERABLE",AF25)))</formula>
    </cfRule>
    <cfRule type="containsText" dxfId="12" priority="13" operator="containsText" text="IMPORTANTE">
      <formula>NOT(ISERROR(SEARCH("IMPORTANTE",AF25)))</formula>
    </cfRule>
    <cfRule type="containsText" dxfId="11" priority="14" operator="containsText" text="TRIVIAL">
      <formula>NOT(ISERROR(SEARCH("TRIVIAL",AF25)))</formula>
    </cfRule>
    <cfRule type="containsText" dxfId="10" priority="15" operator="containsText" text="MODERADO">
      <formula>NOT(ISERROR(SEARCH("MODERADO",AF25)))</formula>
    </cfRule>
    <cfRule type="containsText" dxfId="9" priority="16" operator="containsText" text="TOLERABLE">
      <formula>NOT(ISERROR(SEARCH("TOLERABLE",AF25)))</formula>
    </cfRule>
    <cfRule type="containsText" dxfId="8" priority="17" operator="containsText" text="Intolerable">
      <formula>NOT(ISERROR(SEARCH("Intolerable",AF25)))</formula>
    </cfRule>
    <cfRule type="containsText" dxfId="7" priority="18" operator="containsText" text="Importante">
      <formula>NOT(ISERROR(SEARCH("Importante",AF25)))</formula>
    </cfRule>
    <cfRule type="containsText" dxfId="6" priority="19" operator="containsText" text="Moderado">
      <formula>NOT(ISERROR(SEARCH("Moderado",AF25)))</formula>
    </cfRule>
  </conditionalFormatting>
  <conditionalFormatting sqref="X12:X25">
    <cfRule type="containsText" dxfId="5" priority="3" operator="containsText" text="Tolerable">
      <formula>NOT(ISERROR(SEARCH("Tolerable",X12)))</formula>
    </cfRule>
    <cfRule type="containsText" dxfId="4" priority="4" operator="containsText" text="Moderado">
      <formula>NOT(ISERROR(SEARCH("Moderado",X12)))</formula>
    </cfRule>
    <cfRule type="containsText" dxfId="3" priority="5" operator="containsText" text="Importante">
      <formula>NOT(ISERROR(SEARCH("Importante",X12)))</formula>
    </cfRule>
    <cfRule type="containsText" dxfId="2" priority="6" operator="containsText" text="Intolerante">
      <formula>NOT(ISERROR(SEARCH("Intolerante",X12)))</formula>
    </cfRule>
  </conditionalFormatting>
  <conditionalFormatting sqref="V21">
    <cfRule type="containsText" dxfId="0" priority="1" operator="containsText" text="Tolerable">
      <formula>NOT(ISERROR(SEARCH("Tolerable",V21)))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ignoredErrors>
    <ignoredError sqref="AE21 Q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50" t="s">
        <v>59</v>
      </c>
      <c r="C1" s="350"/>
      <c r="D1" s="350"/>
    </row>
    <row r="2" spans="2:4" x14ac:dyDescent="0.2">
      <c r="B2" s="350"/>
      <c r="C2" s="350"/>
      <c r="D2" s="350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51" t="s">
        <v>8</v>
      </c>
      <c r="C5" s="5" t="s">
        <v>10</v>
      </c>
      <c r="D5" s="6" t="s">
        <v>11</v>
      </c>
    </row>
    <row r="6" spans="2:4" ht="27.75" customHeight="1" x14ac:dyDescent="0.2">
      <c r="B6" s="352"/>
      <c r="C6" s="7" t="s">
        <v>12</v>
      </c>
      <c r="D6" s="6" t="s">
        <v>12</v>
      </c>
    </row>
    <row r="7" spans="2:4" ht="17.25" customHeight="1" x14ac:dyDescent="0.2">
      <c r="B7" s="352"/>
      <c r="C7" s="354" t="s">
        <v>13</v>
      </c>
      <c r="D7" s="8" t="s">
        <v>14</v>
      </c>
    </row>
    <row r="8" spans="2:4" ht="17.25" customHeight="1" x14ac:dyDescent="0.2">
      <c r="B8" s="352"/>
      <c r="C8" s="354"/>
      <c r="D8" s="8" t="s">
        <v>15</v>
      </c>
    </row>
    <row r="9" spans="2:4" ht="17.25" customHeight="1" x14ac:dyDescent="0.2">
      <c r="B9" s="352"/>
      <c r="C9" s="354"/>
      <c r="D9" s="8" t="s">
        <v>16</v>
      </c>
    </row>
    <row r="10" spans="2:4" ht="17.25" customHeight="1" x14ac:dyDescent="0.2">
      <c r="B10" s="352"/>
      <c r="C10" s="354" t="s">
        <v>17</v>
      </c>
      <c r="D10" s="8" t="s">
        <v>18</v>
      </c>
    </row>
    <row r="11" spans="2:4" ht="17.25" customHeight="1" x14ac:dyDescent="0.2">
      <c r="B11" s="352"/>
      <c r="C11" s="354"/>
      <c r="D11" s="8" t="s">
        <v>19</v>
      </c>
    </row>
    <row r="12" spans="2:4" ht="17.25" customHeight="1" x14ac:dyDescent="0.2">
      <c r="B12" s="352"/>
      <c r="C12" s="354"/>
      <c r="D12" s="8" t="s">
        <v>20</v>
      </c>
    </row>
    <row r="13" spans="2:4" ht="17.25" customHeight="1" x14ac:dyDescent="0.2">
      <c r="B13" s="352"/>
      <c r="C13" s="354"/>
      <c r="D13" s="8" t="s">
        <v>21</v>
      </c>
    </row>
    <row r="14" spans="2:4" ht="17.25" customHeight="1" x14ac:dyDescent="0.2">
      <c r="B14" s="352"/>
      <c r="C14" s="354" t="s">
        <v>22</v>
      </c>
      <c r="D14" s="8" t="s">
        <v>23</v>
      </c>
    </row>
    <row r="15" spans="2:4" ht="17.25" customHeight="1" x14ac:dyDescent="0.2">
      <c r="B15" s="352"/>
      <c r="C15" s="354"/>
      <c r="D15" s="8" t="s">
        <v>24</v>
      </c>
    </row>
    <row r="16" spans="2:4" ht="17.25" customHeight="1" x14ac:dyDescent="0.2">
      <c r="B16" s="352"/>
      <c r="C16" s="354"/>
      <c r="D16" s="8" t="s">
        <v>25</v>
      </c>
    </row>
    <row r="17" spans="2:4" ht="17.25" customHeight="1" x14ac:dyDescent="0.2">
      <c r="B17" s="352"/>
      <c r="C17" s="354"/>
      <c r="D17" s="8" t="s">
        <v>26</v>
      </c>
    </row>
    <row r="18" spans="2:4" ht="17.25" customHeight="1" x14ac:dyDescent="0.2">
      <c r="B18" s="352"/>
      <c r="C18" s="354"/>
      <c r="D18" s="8" t="s">
        <v>27</v>
      </c>
    </row>
    <row r="19" spans="2:4" ht="17.25" customHeight="1" x14ac:dyDescent="0.2">
      <c r="B19" s="352"/>
      <c r="C19" s="354"/>
      <c r="D19" s="8" t="s">
        <v>28</v>
      </c>
    </row>
    <row r="20" spans="2:4" ht="17.25" customHeight="1" x14ac:dyDescent="0.2">
      <c r="B20" s="352"/>
      <c r="C20" s="354"/>
      <c r="D20" s="8" t="s">
        <v>29</v>
      </c>
    </row>
    <row r="21" spans="2:4" ht="17.25" customHeight="1" x14ac:dyDescent="0.2">
      <c r="B21" s="352"/>
      <c r="C21" s="354"/>
      <c r="D21" s="8" t="s">
        <v>30</v>
      </c>
    </row>
    <row r="22" spans="2:4" ht="17.25" customHeight="1" x14ac:dyDescent="0.2">
      <c r="B22" s="352"/>
      <c r="C22" s="354" t="s">
        <v>31</v>
      </c>
      <c r="D22" s="8" t="s">
        <v>32</v>
      </c>
    </row>
    <row r="23" spans="2:4" ht="17.25" customHeight="1" x14ac:dyDescent="0.2">
      <c r="B23" s="352"/>
      <c r="C23" s="354"/>
      <c r="D23" s="8" t="s">
        <v>33</v>
      </c>
    </row>
    <row r="24" spans="2:4" ht="17.25" customHeight="1" x14ac:dyDescent="0.2">
      <c r="B24" s="352"/>
      <c r="C24" s="354"/>
      <c r="D24" s="8" t="s">
        <v>34</v>
      </c>
    </row>
    <row r="25" spans="2:4" ht="17.25" customHeight="1" x14ac:dyDescent="0.2">
      <c r="B25" s="352"/>
      <c r="C25" s="354"/>
      <c r="D25" s="8" t="s">
        <v>35</v>
      </c>
    </row>
    <row r="26" spans="2:4" ht="17.25" customHeight="1" x14ac:dyDescent="0.2">
      <c r="B26" s="352"/>
      <c r="C26" s="354"/>
      <c r="D26" s="8" t="s">
        <v>36</v>
      </c>
    </row>
    <row r="27" spans="2:4" ht="17.25" customHeight="1" x14ac:dyDescent="0.2">
      <c r="B27" s="352"/>
      <c r="C27" s="355" t="s">
        <v>37</v>
      </c>
      <c r="D27" s="8" t="s">
        <v>38</v>
      </c>
    </row>
    <row r="28" spans="2:4" ht="17.25" customHeight="1" x14ac:dyDescent="0.2">
      <c r="B28" s="352"/>
      <c r="C28" s="355"/>
      <c r="D28" s="8" t="s">
        <v>39</v>
      </c>
    </row>
    <row r="29" spans="2:4" ht="17.25" customHeight="1" x14ac:dyDescent="0.2">
      <c r="B29" s="352"/>
      <c r="C29" s="355"/>
      <c r="D29" s="8" t="s">
        <v>40</v>
      </c>
    </row>
    <row r="30" spans="2:4" ht="17.25" customHeight="1" x14ac:dyDescent="0.2">
      <c r="B30" s="352"/>
      <c r="C30" s="355"/>
      <c r="D30" s="8" t="s">
        <v>41</v>
      </c>
    </row>
    <row r="31" spans="2:4" ht="17.25" customHeight="1" x14ac:dyDescent="0.2">
      <c r="B31" s="352"/>
      <c r="C31" s="355"/>
      <c r="D31" s="8" t="s">
        <v>42</v>
      </c>
    </row>
    <row r="32" spans="2:4" ht="17.25" customHeight="1" x14ac:dyDescent="0.2">
      <c r="B32" s="352"/>
      <c r="C32" s="355"/>
      <c r="D32" s="8" t="s">
        <v>43</v>
      </c>
    </row>
    <row r="33" spans="2:4" ht="17.25" customHeight="1" x14ac:dyDescent="0.2">
      <c r="B33" s="352"/>
      <c r="C33" s="355"/>
      <c r="D33" s="8" t="s">
        <v>44</v>
      </c>
    </row>
    <row r="34" spans="2:4" ht="17.25" customHeight="1" x14ac:dyDescent="0.2">
      <c r="B34" s="352"/>
      <c r="C34" s="354" t="s">
        <v>45</v>
      </c>
      <c r="D34" s="8" t="s">
        <v>46</v>
      </c>
    </row>
    <row r="35" spans="2:4" ht="17.25" customHeight="1" x14ac:dyDescent="0.2">
      <c r="B35" s="352"/>
      <c r="C35" s="354"/>
      <c r="D35" s="8" t="s">
        <v>47</v>
      </c>
    </row>
    <row r="36" spans="2:4" ht="17.25" customHeight="1" x14ac:dyDescent="0.2">
      <c r="B36" s="352"/>
      <c r="C36" s="354"/>
      <c r="D36" s="8" t="s">
        <v>48</v>
      </c>
    </row>
    <row r="37" spans="2:4" ht="17.25" customHeight="1" x14ac:dyDescent="0.2">
      <c r="B37" s="352"/>
      <c r="C37" s="355" t="s">
        <v>49</v>
      </c>
      <c r="D37" s="8" t="s">
        <v>50</v>
      </c>
    </row>
    <row r="38" spans="2:4" ht="17.25" customHeight="1" x14ac:dyDescent="0.2">
      <c r="B38" s="352"/>
      <c r="C38" s="355"/>
      <c r="D38" s="8" t="s">
        <v>51</v>
      </c>
    </row>
    <row r="39" spans="2:4" ht="17.25" customHeight="1" x14ac:dyDescent="0.2">
      <c r="B39" s="352"/>
      <c r="C39" s="355"/>
      <c r="D39" s="8" t="s">
        <v>52</v>
      </c>
    </row>
    <row r="40" spans="2:4" ht="17.25" customHeight="1" x14ac:dyDescent="0.2">
      <c r="B40" s="352"/>
      <c r="C40" s="355"/>
      <c r="D40" s="8" t="s">
        <v>53</v>
      </c>
    </row>
    <row r="41" spans="2:4" ht="17.25" customHeight="1" x14ac:dyDescent="0.2">
      <c r="B41" s="352"/>
      <c r="C41" s="354" t="s">
        <v>54</v>
      </c>
      <c r="D41" s="8" t="s">
        <v>55</v>
      </c>
    </row>
    <row r="42" spans="2:4" ht="17.25" customHeight="1" x14ac:dyDescent="0.2">
      <c r="B42" s="352"/>
      <c r="C42" s="354"/>
      <c r="D42" s="8" t="s">
        <v>56</v>
      </c>
    </row>
    <row r="43" spans="2:4" ht="17.25" customHeight="1" x14ac:dyDescent="0.2">
      <c r="B43" s="352"/>
      <c r="C43" s="354"/>
      <c r="D43" s="8" t="s">
        <v>57</v>
      </c>
    </row>
    <row r="44" spans="2:4" ht="17.25" customHeight="1" thickBot="1" x14ac:dyDescent="0.25">
      <c r="B44" s="353"/>
      <c r="C44" s="356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ANALISTA DE ACTIVO FIJO</vt:lpstr>
      <vt:lpstr>MAPA DE PROCESOS 2020</vt:lpstr>
      <vt:lpstr>'ANALISTA DE ACTIVO FIJO'!Área_de_impresión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Alan Robert Nuñez Atalaya</cp:lastModifiedBy>
  <cp:lastPrinted>2024-07-10T21:55:25Z</cp:lastPrinted>
  <dcterms:created xsi:type="dcterms:W3CDTF">2012-11-27T15:54:15Z</dcterms:created>
  <dcterms:modified xsi:type="dcterms:W3CDTF">2024-07-12T12:38:41Z</dcterms:modified>
</cp:coreProperties>
</file>